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4400" yWindow="0" windowWidth="14400" windowHeight="17480" tabRatio="874" activeTab="1"/>
  </bookViews>
  <sheets>
    <sheet name="Review of Symptoms" sheetId="1" r:id="rId1"/>
    <sheet name="R of S Strat" sheetId="8" r:id="rId2"/>
    <sheet name="TB Symptom" sheetId="2" r:id="rId3"/>
    <sheet name="TB Symp Strat" sheetId="9" r:id="rId4"/>
    <sheet name="Lab AE 1" sheetId="7" r:id="rId5"/>
    <sheet name="Lab AE 2" sheetId="3" r:id="rId6"/>
    <sheet name="Any Lab AE" sheetId="6" r:id="rId7"/>
    <sheet name="Lab AE Strat" sheetId="12" r:id="rId8"/>
    <sheet name="Demographics" sheetId="13" r:id="rId9"/>
    <sheet name="Bivariate Analysis" sheetId="14" r:id="rId10"/>
    <sheet name="Modeling" sheetId="15" r:id="rId11"/>
  </sheets>
  <externalReferences>
    <externalReference r:id="rId12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4" i="6"/>
  <c r="AQ76" i="12"/>
  <c r="AN76" i="12"/>
  <c r="AK76" i="12"/>
  <c r="AH76" i="12"/>
  <c r="AE76" i="12"/>
  <c r="AB76" i="12"/>
  <c r="Y76" i="12"/>
  <c r="V76" i="12"/>
  <c r="S76" i="12"/>
  <c r="P76" i="12"/>
  <c r="M76" i="12"/>
  <c r="J76" i="12"/>
  <c r="G76" i="12"/>
  <c r="D76" i="12"/>
  <c r="AQ87" i="12"/>
  <c r="AQ86" i="12"/>
  <c r="AQ85" i="12"/>
  <c r="AQ84" i="12"/>
  <c r="AQ83" i="12"/>
  <c r="AQ82" i="12"/>
  <c r="AQ81" i="12"/>
  <c r="AQ80" i="12"/>
  <c r="AN87" i="12"/>
  <c r="AN86" i="12"/>
  <c r="AN85" i="12"/>
  <c r="AN84" i="12"/>
  <c r="AN83" i="12"/>
  <c r="AN82" i="12"/>
  <c r="AN81" i="12"/>
  <c r="AN80" i="12"/>
  <c r="AK87" i="12"/>
  <c r="AK86" i="12"/>
  <c r="AK85" i="12"/>
  <c r="AK84" i="12"/>
  <c r="AK83" i="12"/>
  <c r="AK82" i="12"/>
  <c r="AK81" i="12"/>
  <c r="AK80" i="12"/>
  <c r="AH87" i="12"/>
  <c r="AH86" i="12"/>
  <c r="AH85" i="12"/>
  <c r="AH84" i="12"/>
  <c r="AH83" i="12"/>
  <c r="AH82" i="12"/>
  <c r="AH81" i="12"/>
  <c r="AH80" i="12"/>
  <c r="AE87" i="12"/>
  <c r="AE86" i="12"/>
  <c r="AE85" i="12"/>
  <c r="AE84" i="12"/>
  <c r="AE83" i="12"/>
  <c r="AE82" i="12"/>
  <c r="AE81" i="12"/>
  <c r="AE80" i="12"/>
  <c r="AB87" i="12"/>
  <c r="AB86" i="12"/>
  <c r="AB85" i="12"/>
  <c r="AB84" i="12"/>
  <c r="AB83" i="12"/>
  <c r="AB82" i="12"/>
  <c r="AB81" i="12"/>
  <c r="AB80" i="12"/>
  <c r="Y87" i="12"/>
  <c r="Y86" i="12"/>
  <c r="Y85" i="12"/>
  <c r="Y84" i="12"/>
  <c r="Y83" i="12"/>
  <c r="Y82" i="12"/>
  <c r="Y81" i="12"/>
  <c r="Y80" i="12"/>
  <c r="AQ75" i="12"/>
  <c r="AQ74" i="12"/>
  <c r="AQ73" i="12"/>
  <c r="AQ72" i="12"/>
  <c r="AQ71" i="12"/>
  <c r="AQ70" i="12"/>
  <c r="AQ69" i="12"/>
  <c r="AN75" i="12"/>
  <c r="AN74" i="12"/>
  <c r="AN73" i="12"/>
  <c r="AN72" i="12"/>
  <c r="AN71" i="12"/>
  <c r="AN70" i="12"/>
  <c r="AN69" i="12"/>
  <c r="AK75" i="12"/>
  <c r="AK74" i="12"/>
  <c r="AK73" i="12"/>
  <c r="AK72" i="12"/>
  <c r="AK71" i="12"/>
  <c r="AK70" i="12"/>
  <c r="AK69" i="12"/>
  <c r="AH75" i="12"/>
  <c r="AH74" i="12"/>
  <c r="AH73" i="12"/>
  <c r="AH72" i="12"/>
  <c r="AH71" i="12"/>
  <c r="AH70" i="12"/>
  <c r="AH69" i="12"/>
  <c r="AE75" i="12"/>
  <c r="AE74" i="12"/>
  <c r="AE73" i="12"/>
  <c r="AE72" i="12"/>
  <c r="AE71" i="12"/>
  <c r="AE70" i="12"/>
  <c r="AE69" i="12"/>
  <c r="AB75" i="12"/>
  <c r="AB74" i="12"/>
  <c r="AB73" i="12"/>
  <c r="AB72" i="12"/>
  <c r="AB71" i="12"/>
  <c r="AB70" i="12"/>
  <c r="AB69" i="12"/>
  <c r="Y75" i="12"/>
  <c r="Y74" i="12"/>
  <c r="Y73" i="12"/>
  <c r="Y72" i="12"/>
  <c r="Y71" i="12"/>
  <c r="Y70" i="12"/>
  <c r="Y69" i="12"/>
  <c r="AQ65" i="12"/>
  <c r="AQ64" i="12"/>
  <c r="AQ63" i="12"/>
  <c r="AQ62" i="12"/>
  <c r="AQ61" i="12"/>
  <c r="AQ60" i="12"/>
  <c r="AQ59" i="12"/>
  <c r="AQ58" i="12"/>
  <c r="AN65" i="12"/>
  <c r="AN64" i="12"/>
  <c r="AN63" i="12"/>
  <c r="AN62" i="12"/>
  <c r="AN61" i="12"/>
  <c r="AN60" i="12"/>
  <c r="AN59" i="12"/>
  <c r="AN58" i="12"/>
  <c r="AK65" i="12"/>
  <c r="AK64" i="12"/>
  <c r="AK63" i="12"/>
  <c r="AK62" i="12"/>
  <c r="AK61" i="12"/>
  <c r="AK60" i="12"/>
  <c r="AK59" i="12"/>
  <c r="AK58" i="12"/>
  <c r="AH65" i="12"/>
  <c r="AH64" i="12"/>
  <c r="AH63" i="12"/>
  <c r="AH62" i="12"/>
  <c r="AH61" i="12"/>
  <c r="AH60" i="12"/>
  <c r="AH59" i="12"/>
  <c r="AH58" i="12"/>
  <c r="AE65" i="12"/>
  <c r="AE64" i="12"/>
  <c r="AE63" i="12"/>
  <c r="AE62" i="12"/>
  <c r="AE61" i="12"/>
  <c r="AE60" i="12"/>
  <c r="AE59" i="12"/>
  <c r="AE58" i="12"/>
  <c r="AB65" i="12"/>
  <c r="AB64" i="12"/>
  <c r="AB63" i="12"/>
  <c r="AB62" i="12"/>
  <c r="AB61" i="12"/>
  <c r="AB60" i="12"/>
  <c r="AB59" i="12"/>
  <c r="AB58" i="12"/>
  <c r="Y65" i="12"/>
  <c r="Y64" i="12"/>
  <c r="Y63" i="12"/>
  <c r="Y62" i="12"/>
  <c r="Y61" i="12"/>
  <c r="Y60" i="12"/>
  <c r="Y59" i="12"/>
  <c r="Y58" i="12"/>
  <c r="AQ54" i="12"/>
  <c r="AQ53" i="12"/>
  <c r="AQ52" i="12"/>
  <c r="AQ51" i="12"/>
  <c r="AQ50" i="12"/>
  <c r="AQ49" i="12"/>
  <c r="AQ48" i="12"/>
  <c r="AQ47" i="12"/>
  <c r="AN54" i="12"/>
  <c r="AN53" i="12"/>
  <c r="AN52" i="12"/>
  <c r="AN51" i="12"/>
  <c r="AN50" i="12"/>
  <c r="AN49" i="12"/>
  <c r="AN48" i="12"/>
  <c r="AN47" i="12"/>
  <c r="AK54" i="12"/>
  <c r="AK53" i="12"/>
  <c r="AK52" i="12"/>
  <c r="AK51" i="12"/>
  <c r="AK50" i="12"/>
  <c r="AK49" i="12"/>
  <c r="AK48" i="12"/>
  <c r="AK47" i="12"/>
  <c r="AH54" i="12"/>
  <c r="AH53" i="12"/>
  <c r="AH52" i="12"/>
  <c r="AH51" i="12"/>
  <c r="AH50" i="12"/>
  <c r="AH49" i="12"/>
  <c r="AH48" i="12"/>
  <c r="AH47" i="12"/>
  <c r="AE54" i="12"/>
  <c r="AE53" i="12"/>
  <c r="AE52" i="12"/>
  <c r="AE51" i="12"/>
  <c r="AE50" i="12"/>
  <c r="AE49" i="12"/>
  <c r="AE48" i="12"/>
  <c r="AE47" i="12"/>
  <c r="AB54" i="12"/>
  <c r="AB53" i="12"/>
  <c r="AB52" i="12"/>
  <c r="AB51" i="12"/>
  <c r="AB50" i="12"/>
  <c r="AB49" i="12"/>
  <c r="AB48" i="12"/>
  <c r="AB47" i="12"/>
  <c r="Y54" i="12"/>
  <c r="Y53" i="12"/>
  <c r="Y52" i="12"/>
  <c r="Y51" i="12"/>
  <c r="Y50" i="12"/>
  <c r="Y49" i="12"/>
  <c r="Y48" i="12"/>
  <c r="Y47" i="12"/>
  <c r="AQ43" i="12"/>
  <c r="AQ42" i="12"/>
  <c r="AQ41" i="12"/>
  <c r="AQ40" i="12"/>
  <c r="AQ39" i="12"/>
  <c r="AQ38" i="12"/>
  <c r="AQ37" i="12"/>
  <c r="AQ36" i="12"/>
  <c r="AN43" i="12"/>
  <c r="AN42" i="12"/>
  <c r="AN41" i="12"/>
  <c r="AN40" i="12"/>
  <c r="AN39" i="12"/>
  <c r="AN38" i="12"/>
  <c r="AN37" i="12"/>
  <c r="AN36" i="12"/>
  <c r="AK43" i="12"/>
  <c r="AK42" i="12"/>
  <c r="AK41" i="12"/>
  <c r="AK40" i="12"/>
  <c r="AK39" i="12"/>
  <c r="AK38" i="12"/>
  <c r="AK37" i="12"/>
  <c r="AK36" i="12"/>
  <c r="AH43" i="12"/>
  <c r="AH42" i="12"/>
  <c r="AH41" i="12"/>
  <c r="AH40" i="12"/>
  <c r="AH39" i="12"/>
  <c r="AH38" i="12"/>
  <c r="AH37" i="12"/>
  <c r="AH36" i="12"/>
  <c r="AE43" i="12"/>
  <c r="AE42" i="12"/>
  <c r="AE41" i="12"/>
  <c r="AE40" i="12"/>
  <c r="AE39" i="12"/>
  <c r="AE38" i="12"/>
  <c r="AE37" i="12"/>
  <c r="AE36" i="12"/>
  <c r="AB43" i="12"/>
  <c r="AB42" i="12"/>
  <c r="AB41" i="12"/>
  <c r="AB40" i="12"/>
  <c r="AB39" i="12"/>
  <c r="AB38" i="12"/>
  <c r="AB37" i="12"/>
  <c r="AB36" i="12"/>
  <c r="Y43" i="12"/>
  <c r="Y42" i="12"/>
  <c r="Y41" i="12"/>
  <c r="Y40" i="12"/>
  <c r="Y39" i="12"/>
  <c r="Y38" i="12"/>
  <c r="Y37" i="12"/>
  <c r="Y36" i="12"/>
  <c r="AQ32" i="12"/>
  <c r="AQ31" i="12"/>
  <c r="AQ30" i="12"/>
  <c r="AQ29" i="12"/>
  <c r="AQ28" i="12"/>
  <c r="AQ27" i="12"/>
  <c r="AQ26" i="12"/>
  <c r="AQ25" i="12"/>
  <c r="AN32" i="12"/>
  <c r="AN31" i="12"/>
  <c r="AN30" i="12"/>
  <c r="AN29" i="12"/>
  <c r="AN28" i="12"/>
  <c r="AN27" i="12"/>
  <c r="AN26" i="12"/>
  <c r="AN25" i="12"/>
  <c r="AK32" i="12"/>
  <c r="AK31" i="12"/>
  <c r="AK30" i="12"/>
  <c r="AK29" i="12"/>
  <c r="AK28" i="12"/>
  <c r="AK27" i="12"/>
  <c r="AK26" i="12"/>
  <c r="AK25" i="12"/>
  <c r="AH32" i="12"/>
  <c r="AH31" i="12"/>
  <c r="AH30" i="12"/>
  <c r="AH29" i="12"/>
  <c r="AH28" i="12"/>
  <c r="AH27" i="12"/>
  <c r="AH26" i="12"/>
  <c r="AH25" i="12"/>
  <c r="AE32" i="12"/>
  <c r="AE31" i="12"/>
  <c r="AE30" i="12"/>
  <c r="AE29" i="12"/>
  <c r="AE28" i="12"/>
  <c r="AE27" i="12"/>
  <c r="AE26" i="12"/>
  <c r="AE25" i="12"/>
  <c r="AB32" i="12"/>
  <c r="AB31" i="12"/>
  <c r="AB30" i="12"/>
  <c r="AB29" i="12"/>
  <c r="AB28" i="12"/>
  <c r="AB27" i="12"/>
  <c r="AB26" i="12"/>
  <c r="AB25" i="12"/>
  <c r="Y32" i="12"/>
  <c r="Y31" i="12"/>
  <c r="Y30" i="12"/>
  <c r="Y29" i="12"/>
  <c r="Y28" i="12"/>
  <c r="Y27" i="12"/>
  <c r="Y26" i="12"/>
  <c r="Y25" i="12"/>
  <c r="AQ21" i="12"/>
  <c r="AQ20" i="12"/>
  <c r="AQ19" i="12"/>
  <c r="AQ18" i="12"/>
  <c r="AQ17" i="12"/>
  <c r="AQ16" i="12"/>
  <c r="AQ15" i="12"/>
  <c r="AQ14" i="12"/>
  <c r="AN21" i="12"/>
  <c r="AN20" i="12"/>
  <c r="AN19" i="12"/>
  <c r="AN18" i="12"/>
  <c r="AN17" i="12"/>
  <c r="AN16" i="12"/>
  <c r="AN15" i="12"/>
  <c r="AN14" i="12"/>
  <c r="AK21" i="12"/>
  <c r="AK20" i="12"/>
  <c r="AK19" i="12"/>
  <c r="AK18" i="12"/>
  <c r="AK17" i="12"/>
  <c r="AK16" i="12"/>
  <c r="AK15" i="12"/>
  <c r="AK14" i="12"/>
  <c r="AH21" i="12"/>
  <c r="AH20" i="12"/>
  <c r="AH19" i="12"/>
  <c r="AH18" i="12"/>
  <c r="AH17" i="12"/>
  <c r="AH16" i="12"/>
  <c r="AH15" i="12"/>
  <c r="AH14" i="12"/>
  <c r="AE21" i="12"/>
  <c r="AE20" i="12"/>
  <c r="AE19" i="12"/>
  <c r="AE18" i="12"/>
  <c r="AE17" i="12"/>
  <c r="AE16" i="12"/>
  <c r="AE15" i="12"/>
  <c r="AE14" i="12"/>
  <c r="AB21" i="12"/>
  <c r="AB20" i="12"/>
  <c r="AB19" i="12"/>
  <c r="AB18" i="12"/>
  <c r="AB17" i="12"/>
  <c r="AB16" i="12"/>
  <c r="AB15" i="12"/>
  <c r="AB14" i="12"/>
  <c r="Y21" i="12"/>
  <c r="Y20" i="12"/>
  <c r="Y19" i="12"/>
  <c r="Y18" i="12"/>
  <c r="Y17" i="12"/>
  <c r="Y16" i="12"/>
  <c r="Y15" i="12"/>
  <c r="Y14" i="12"/>
  <c r="AQ10" i="12"/>
  <c r="AQ9" i="12"/>
  <c r="AQ8" i="12"/>
  <c r="AQ7" i="12"/>
  <c r="AQ6" i="12"/>
  <c r="AQ5" i="12"/>
  <c r="AQ4" i="12"/>
  <c r="AQ3" i="12"/>
  <c r="AN10" i="12"/>
  <c r="AN9" i="12"/>
  <c r="AN8" i="12"/>
  <c r="AN7" i="12"/>
  <c r="AN6" i="12"/>
  <c r="AN5" i="12"/>
  <c r="AN4" i="12"/>
  <c r="AN3" i="12"/>
  <c r="AK10" i="12"/>
  <c r="AK9" i="12"/>
  <c r="AK8" i="12"/>
  <c r="AK7" i="12"/>
  <c r="AK6" i="12"/>
  <c r="AK5" i="12"/>
  <c r="AK4" i="12"/>
  <c r="AK3" i="12"/>
  <c r="AH10" i="12"/>
  <c r="AH9" i="12"/>
  <c r="AH8" i="12"/>
  <c r="AH7" i="12"/>
  <c r="AH6" i="12"/>
  <c r="AH5" i="12"/>
  <c r="AH4" i="12"/>
  <c r="AH3" i="12"/>
  <c r="AE10" i="12"/>
  <c r="AE9" i="12"/>
  <c r="AE8" i="12"/>
  <c r="AE7" i="12"/>
  <c r="AE6" i="12"/>
  <c r="AE5" i="12"/>
  <c r="AE4" i="12"/>
  <c r="AE3" i="12"/>
  <c r="AB10" i="12"/>
  <c r="AB9" i="12"/>
  <c r="AB8" i="12"/>
  <c r="AB7" i="12"/>
  <c r="AB6" i="12"/>
  <c r="AB5" i="12"/>
  <c r="AB4" i="12"/>
  <c r="AB3" i="12"/>
  <c r="Y10" i="12"/>
  <c r="Y9" i="12"/>
  <c r="Y8" i="12"/>
  <c r="Y7" i="12"/>
  <c r="Y6" i="12"/>
  <c r="Y5" i="12"/>
  <c r="Y4" i="12"/>
  <c r="Y3" i="12"/>
  <c r="V87" i="12"/>
  <c r="S87" i="12"/>
  <c r="P87" i="12"/>
  <c r="M87" i="12"/>
  <c r="J87" i="12"/>
  <c r="G87" i="12"/>
  <c r="D87" i="12"/>
  <c r="V65" i="12"/>
  <c r="S65" i="12"/>
  <c r="P65" i="12"/>
  <c r="M65" i="12"/>
  <c r="J65" i="12"/>
  <c r="G65" i="12"/>
  <c r="D65" i="12"/>
  <c r="V43" i="12"/>
  <c r="S43" i="12"/>
  <c r="P43" i="12"/>
  <c r="M43" i="12"/>
  <c r="J43" i="12"/>
  <c r="G43" i="12"/>
  <c r="D43" i="12"/>
  <c r="V21" i="12"/>
  <c r="S21" i="12"/>
  <c r="P21" i="12"/>
  <c r="M21" i="12"/>
  <c r="J21" i="12"/>
  <c r="G21" i="12"/>
  <c r="D21" i="12"/>
  <c r="V54" i="12"/>
  <c r="S54" i="12"/>
  <c r="P54" i="12"/>
  <c r="M54" i="12"/>
  <c r="J54" i="12"/>
  <c r="G54" i="12"/>
  <c r="D54" i="12"/>
  <c r="V32" i="12"/>
  <c r="S32" i="12"/>
  <c r="P32" i="12"/>
  <c r="M32" i="12"/>
  <c r="J32" i="12"/>
  <c r="G32" i="12"/>
  <c r="D32" i="12"/>
  <c r="V42" i="12"/>
  <c r="S42" i="12"/>
  <c r="P42" i="12"/>
  <c r="M42" i="12"/>
  <c r="J42" i="12"/>
  <c r="G42" i="12"/>
  <c r="D42" i="12"/>
  <c r="V75" i="12"/>
  <c r="S75" i="12"/>
  <c r="P75" i="12"/>
  <c r="M75" i="12"/>
  <c r="J75" i="12"/>
  <c r="G75" i="12"/>
  <c r="D75" i="12"/>
  <c r="V53" i="12"/>
  <c r="S53" i="12"/>
  <c r="P53" i="12"/>
  <c r="M53" i="12"/>
  <c r="J53" i="12"/>
  <c r="G53" i="12"/>
  <c r="D53" i="12"/>
  <c r="V31" i="12"/>
  <c r="S31" i="12"/>
  <c r="P31" i="12"/>
  <c r="M31" i="12"/>
  <c r="J31" i="12"/>
  <c r="G31" i="12"/>
  <c r="D31" i="12"/>
  <c r="V41" i="12"/>
  <c r="S41" i="12"/>
  <c r="P41" i="12"/>
  <c r="M41" i="12"/>
  <c r="J41" i="12"/>
  <c r="G41" i="12"/>
  <c r="D41" i="12"/>
  <c r="V74" i="12"/>
  <c r="S74" i="12"/>
  <c r="P74" i="12"/>
  <c r="M74" i="12"/>
  <c r="J74" i="12"/>
  <c r="G74" i="12"/>
  <c r="D74" i="12"/>
  <c r="V52" i="12"/>
  <c r="S52" i="12"/>
  <c r="P52" i="12"/>
  <c r="M52" i="12"/>
  <c r="J52" i="12"/>
  <c r="G52" i="12"/>
  <c r="D52" i="12"/>
  <c r="V30" i="12"/>
  <c r="S30" i="12"/>
  <c r="P30" i="12"/>
  <c r="M30" i="12"/>
  <c r="J30" i="12"/>
  <c r="G30" i="12"/>
  <c r="D30" i="12"/>
  <c r="V29" i="12"/>
  <c r="S29" i="12"/>
  <c r="P29" i="12"/>
  <c r="M29" i="12"/>
  <c r="J29" i="12"/>
  <c r="G29" i="12"/>
  <c r="D29" i="12"/>
  <c r="V40" i="12"/>
  <c r="S40" i="12"/>
  <c r="P40" i="12"/>
  <c r="M40" i="12"/>
  <c r="J40" i="12"/>
  <c r="G40" i="12"/>
  <c r="D40" i="12"/>
  <c r="AQ12" i="9"/>
  <c r="AQ11" i="9"/>
  <c r="AQ10" i="9"/>
  <c r="AQ9" i="9"/>
  <c r="AQ8" i="9"/>
  <c r="AQ7" i="9"/>
  <c r="AQ6" i="9"/>
  <c r="AQ5" i="9"/>
  <c r="AQ4" i="9"/>
  <c r="AN12" i="9"/>
  <c r="AN11" i="9"/>
  <c r="AN10" i="9"/>
  <c r="AN9" i="9"/>
  <c r="AN8" i="9"/>
  <c r="AN7" i="9"/>
  <c r="AN6" i="9"/>
  <c r="AN5" i="9"/>
  <c r="AN4" i="9"/>
  <c r="AK12" i="9"/>
  <c r="AK11" i="9"/>
  <c r="AK10" i="9"/>
  <c r="AK9" i="9"/>
  <c r="AK8" i="9"/>
  <c r="AK7" i="9"/>
  <c r="AK6" i="9"/>
  <c r="AK5" i="9"/>
  <c r="AK4" i="9"/>
  <c r="AH12" i="9"/>
  <c r="AH11" i="9"/>
  <c r="AH10" i="9"/>
  <c r="AH9" i="9"/>
  <c r="AH8" i="9"/>
  <c r="AH7" i="9"/>
  <c r="AH6" i="9"/>
  <c r="AH5" i="9"/>
  <c r="AH4" i="9"/>
  <c r="AE12" i="9"/>
  <c r="AE11" i="9"/>
  <c r="AE10" i="9"/>
  <c r="AE9" i="9"/>
  <c r="AE8" i="9"/>
  <c r="AE7" i="9"/>
  <c r="AE6" i="9"/>
  <c r="AE5" i="9"/>
  <c r="AE4" i="9"/>
  <c r="AB12" i="9"/>
  <c r="AB11" i="9"/>
  <c r="AB10" i="9"/>
  <c r="AB9" i="9"/>
  <c r="AB8" i="9"/>
  <c r="AB7" i="9"/>
  <c r="AB6" i="9"/>
  <c r="AB5" i="9"/>
  <c r="AB4" i="9"/>
  <c r="Y12" i="9"/>
  <c r="Y11" i="9"/>
  <c r="Y10" i="9"/>
  <c r="Y9" i="9"/>
  <c r="Y8" i="9"/>
  <c r="Y7" i="9"/>
  <c r="Y6" i="9"/>
  <c r="Y5" i="9"/>
  <c r="Y4" i="9"/>
  <c r="AQ26" i="9"/>
  <c r="AQ25" i="9"/>
  <c r="AQ24" i="9"/>
  <c r="AQ23" i="9"/>
  <c r="AQ22" i="9"/>
  <c r="AQ21" i="9"/>
  <c r="AQ20" i="9"/>
  <c r="AQ19" i="9"/>
  <c r="AQ18" i="9"/>
  <c r="AN26" i="9"/>
  <c r="AN25" i="9"/>
  <c r="AN24" i="9"/>
  <c r="AN23" i="9"/>
  <c r="AN22" i="9"/>
  <c r="AN21" i="9"/>
  <c r="AN20" i="9"/>
  <c r="AN19" i="9"/>
  <c r="AN18" i="9"/>
  <c r="AK26" i="9"/>
  <c r="AK25" i="9"/>
  <c r="AK24" i="9"/>
  <c r="AK23" i="9"/>
  <c r="AK22" i="9"/>
  <c r="AK21" i="9"/>
  <c r="AK20" i="9"/>
  <c r="AK19" i="9"/>
  <c r="AK18" i="9"/>
  <c r="AH26" i="9"/>
  <c r="AH25" i="9"/>
  <c r="AH24" i="9"/>
  <c r="AH23" i="9"/>
  <c r="AH22" i="9"/>
  <c r="AH21" i="9"/>
  <c r="AH20" i="9"/>
  <c r="AH19" i="9"/>
  <c r="AH18" i="9"/>
  <c r="AE26" i="9"/>
  <c r="AE25" i="9"/>
  <c r="AE24" i="9"/>
  <c r="AE23" i="9"/>
  <c r="AE22" i="9"/>
  <c r="AE21" i="9"/>
  <c r="AE20" i="9"/>
  <c r="AE19" i="9"/>
  <c r="AE18" i="9"/>
  <c r="AB26" i="9"/>
  <c r="AB25" i="9"/>
  <c r="AB24" i="9"/>
  <c r="AB23" i="9"/>
  <c r="AB22" i="9"/>
  <c r="AB21" i="9"/>
  <c r="AB20" i="9"/>
  <c r="AB19" i="9"/>
  <c r="AB18" i="9"/>
  <c r="Y26" i="9"/>
  <c r="Y25" i="9"/>
  <c r="Y24" i="9"/>
  <c r="Y23" i="9"/>
  <c r="Y22" i="9"/>
  <c r="Y21" i="9"/>
  <c r="Y20" i="9"/>
  <c r="Y19" i="9"/>
  <c r="Y18" i="9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N44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Q5" i="8"/>
  <c r="AQ4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AN4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K5" i="8"/>
  <c r="AK4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6" i="8"/>
  <c r="AH5" i="8"/>
  <c r="AH4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AE4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AB5" i="8"/>
  <c r="AB4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V83" i="12"/>
  <c r="S83" i="12"/>
  <c r="P83" i="12"/>
  <c r="M83" i="12"/>
  <c r="J83" i="12"/>
  <c r="G83" i="12"/>
  <c r="D83" i="12"/>
  <c r="V61" i="12"/>
  <c r="S61" i="12"/>
  <c r="P61" i="12"/>
  <c r="M61" i="12"/>
  <c r="J61" i="12"/>
  <c r="G61" i="12"/>
  <c r="D61" i="12"/>
  <c r="V39" i="12"/>
  <c r="S39" i="12"/>
  <c r="P39" i="12"/>
  <c r="M39" i="12"/>
  <c r="J39" i="12"/>
  <c r="G39" i="12"/>
  <c r="D39" i="12"/>
  <c r="D28" i="12"/>
  <c r="G28" i="12"/>
  <c r="J28" i="12"/>
  <c r="M28" i="12"/>
  <c r="P28" i="12"/>
  <c r="S28" i="12"/>
  <c r="V28" i="12"/>
  <c r="V72" i="12"/>
  <c r="S72" i="12"/>
  <c r="P72" i="12"/>
  <c r="M72" i="12"/>
  <c r="J72" i="12"/>
  <c r="G72" i="12"/>
  <c r="D72" i="12"/>
  <c r="V50" i="12"/>
  <c r="S50" i="12"/>
  <c r="P50" i="12"/>
  <c r="M50" i="12"/>
  <c r="J50" i="12"/>
  <c r="G50" i="12"/>
  <c r="D50" i="12"/>
  <c r="V82" i="12"/>
  <c r="S82" i="12"/>
  <c r="P82" i="12"/>
  <c r="M82" i="12"/>
  <c r="J82" i="12"/>
  <c r="G82" i="12"/>
  <c r="D82" i="12"/>
  <c r="V60" i="12"/>
  <c r="S60" i="12"/>
  <c r="P60" i="12"/>
  <c r="M60" i="12"/>
  <c r="J60" i="12"/>
  <c r="G60" i="12"/>
  <c r="D60" i="12"/>
  <c r="V38" i="12"/>
  <c r="S38" i="12"/>
  <c r="P38" i="12"/>
  <c r="M38" i="12"/>
  <c r="J38" i="12"/>
  <c r="G38" i="12"/>
  <c r="D38" i="12"/>
  <c r="G27" i="12"/>
  <c r="V71" i="12"/>
  <c r="S71" i="12"/>
  <c r="P71" i="12"/>
  <c r="M71" i="12"/>
  <c r="J71" i="12"/>
  <c r="G71" i="12"/>
  <c r="D71" i="12"/>
  <c r="V49" i="12"/>
  <c r="S49" i="12"/>
  <c r="P49" i="12"/>
  <c r="M49" i="12"/>
  <c r="J49" i="12"/>
  <c r="G49" i="12"/>
  <c r="D49" i="12"/>
  <c r="V27" i="12"/>
  <c r="S27" i="12"/>
  <c r="P27" i="12"/>
  <c r="M27" i="12"/>
  <c r="J27" i="12"/>
  <c r="D27" i="12"/>
  <c r="V81" i="12"/>
  <c r="S81" i="12"/>
  <c r="P81" i="12"/>
  <c r="M81" i="12"/>
  <c r="J81" i="12"/>
  <c r="G81" i="12"/>
  <c r="D81" i="12"/>
  <c r="V59" i="12"/>
  <c r="S59" i="12"/>
  <c r="P59" i="12"/>
  <c r="M59" i="12"/>
  <c r="J59" i="12"/>
  <c r="G59" i="12"/>
  <c r="D59" i="12"/>
  <c r="V37" i="12"/>
  <c r="S37" i="12"/>
  <c r="P37" i="12"/>
  <c r="M37" i="12"/>
  <c r="J37" i="12"/>
  <c r="G37" i="12"/>
  <c r="D37" i="12"/>
  <c r="V70" i="12"/>
  <c r="S70" i="12"/>
  <c r="P70" i="12"/>
  <c r="M70" i="12"/>
  <c r="J70" i="12"/>
  <c r="G70" i="12"/>
  <c r="D70" i="12"/>
  <c r="V48" i="12"/>
  <c r="S48" i="12"/>
  <c r="P48" i="12"/>
  <c r="M48" i="12"/>
  <c r="J48" i="12"/>
  <c r="G48" i="12"/>
  <c r="D48" i="12"/>
  <c r="V26" i="12"/>
  <c r="S26" i="12"/>
  <c r="P26" i="12"/>
  <c r="M26" i="12"/>
  <c r="J26" i="12"/>
  <c r="G26" i="12"/>
  <c r="D26" i="12"/>
  <c r="V80" i="12"/>
  <c r="S80" i="12"/>
  <c r="P80" i="12"/>
  <c r="M80" i="12"/>
  <c r="J80" i="12"/>
  <c r="G80" i="12"/>
  <c r="D80" i="12"/>
  <c r="V58" i="12"/>
  <c r="S58" i="12"/>
  <c r="P58" i="12"/>
  <c r="M58" i="12"/>
  <c r="J58" i="12"/>
  <c r="G58" i="12"/>
  <c r="D58" i="12"/>
  <c r="V36" i="12"/>
  <c r="S36" i="12"/>
  <c r="P36" i="12"/>
  <c r="M36" i="12"/>
  <c r="J36" i="12"/>
  <c r="G36" i="12"/>
  <c r="D36" i="12"/>
  <c r="V69" i="12"/>
  <c r="S69" i="12"/>
  <c r="P69" i="12"/>
  <c r="M69" i="12"/>
  <c r="J69" i="12"/>
  <c r="G69" i="12"/>
  <c r="D69" i="12"/>
  <c r="V47" i="12"/>
  <c r="S47" i="12"/>
  <c r="P47" i="12"/>
  <c r="M47" i="12"/>
  <c r="J47" i="12"/>
  <c r="G47" i="12"/>
  <c r="D47" i="12"/>
  <c r="V25" i="12"/>
  <c r="S25" i="12"/>
  <c r="P25" i="12"/>
  <c r="M25" i="12"/>
  <c r="J25" i="12"/>
  <c r="G25" i="12"/>
  <c r="D25" i="12"/>
  <c r="D14" i="12"/>
  <c r="G14" i="12"/>
  <c r="J14" i="12"/>
  <c r="M14" i="12"/>
  <c r="P14" i="12"/>
  <c r="S14" i="12"/>
  <c r="V14" i="12"/>
  <c r="V20" i="12"/>
  <c r="S20" i="12"/>
  <c r="P20" i="12"/>
  <c r="M20" i="12"/>
  <c r="J20" i="12"/>
  <c r="G20" i="12"/>
  <c r="D20" i="12"/>
  <c r="V19" i="12"/>
  <c r="S19" i="12"/>
  <c r="P19" i="12"/>
  <c r="M19" i="12"/>
  <c r="J19" i="12"/>
  <c r="G19" i="12"/>
  <c r="D19" i="12"/>
  <c r="V18" i="12"/>
  <c r="S18" i="12"/>
  <c r="P18" i="12"/>
  <c r="M18" i="12"/>
  <c r="J18" i="12"/>
  <c r="G18" i="12"/>
  <c r="D18" i="12"/>
  <c r="V17" i="12"/>
  <c r="S17" i="12"/>
  <c r="P17" i="12"/>
  <c r="M17" i="12"/>
  <c r="J17" i="12"/>
  <c r="G17" i="12"/>
  <c r="D17" i="12"/>
  <c r="V16" i="12"/>
  <c r="S16" i="12"/>
  <c r="P16" i="12"/>
  <c r="M16" i="12"/>
  <c r="J16" i="12"/>
  <c r="G16" i="12"/>
  <c r="D16" i="12"/>
  <c r="V15" i="12"/>
  <c r="S15" i="12"/>
  <c r="P15" i="12"/>
  <c r="M15" i="12"/>
  <c r="J15" i="12"/>
  <c r="G15" i="12"/>
  <c r="D15" i="12"/>
  <c r="J20" i="8"/>
  <c r="G33" i="8"/>
  <c r="J25" i="9"/>
  <c r="AP4" i="6"/>
  <c r="AM4" i="6"/>
  <c r="AJ4" i="6"/>
  <c r="AG4" i="6"/>
  <c r="AD4" i="6"/>
  <c r="AA4" i="6"/>
  <c r="X4" i="6"/>
  <c r="U4" i="6"/>
  <c r="R4" i="6"/>
  <c r="O4" i="6"/>
  <c r="L4" i="6"/>
  <c r="I4" i="6"/>
  <c r="F4" i="6"/>
  <c r="C4" i="6"/>
  <c r="Y4" i="6"/>
  <c r="Y5" i="6"/>
  <c r="Y6" i="6"/>
  <c r="Y7" i="6"/>
  <c r="Y8" i="6"/>
  <c r="Y9" i="6"/>
  <c r="Y10" i="6"/>
  <c r="D3" i="6"/>
  <c r="G3" i="6"/>
  <c r="J3" i="6"/>
  <c r="M3" i="6"/>
  <c r="P3" i="6"/>
  <c r="S3" i="6"/>
  <c r="V3" i="6"/>
  <c r="Y3" i="6"/>
  <c r="AB3" i="6"/>
  <c r="AE3" i="6"/>
  <c r="AH3" i="6"/>
  <c r="AK3" i="6"/>
  <c r="AQ3" i="6"/>
  <c r="AN3" i="6"/>
  <c r="AQ33" i="1"/>
  <c r="AQ32" i="1"/>
  <c r="AQ31" i="1"/>
  <c r="AQ30" i="1"/>
  <c r="AQ29" i="1"/>
  <c r="AQ28" i="1"/>
  <c r="AQ27" i="1"/>
  <c r="AN33" i="1"/>
  <c r="AN32" i="1"/>
  <c r="AN31" i="1"/>
  <c r="AN30" i="1"/>
  <c r="AN29" i="1"/>
  <c r="AN28" i="1"/>
  <c r="AN27" i="1"/>
  <c r="AK33" i="1"/>
  <c r="AK32" i="1"/>
  <c r="AK31" i="1"/>
  <c r="AK30" i="1"/>
  <c r="AK29" i="1"/>
  <c r="AK28" i="1"/>
  <c r="AK27" i="1"/>
  <c r="AH33" i="1"/>
  <c r="AH32" i="1"/>
  <c r="AH31" i="1"/>
  <c r="AH30" i="1"/>
  <c r="AH29" i="1"/>
  <c r="AH28" i="1"/>
  <c r="AH27" i="1"/>
  <c r="AE33" i="1"/>
  <c r="AE32" i="1"/>
  <c r="AE31" i="1"/>
  <c r="AE30" i="1"/>
  <c r="AE29" i="1"/>
  <c r="AE28" i="1"/>
  <c r="AE27" i="1"/>
  <c r="AB33" i="1"/>
  <c r="AB32" i="1"/>
  <c r="AB31" i="1"/>
  <c r="AB30" i="1"/>
  <c r="AB29" i="1"/>
  <c r="AB28" i="1"/>
  <c r="AB27" i="1"/>
  <c r="Y33" i="1"/>
  <c r="Y32" i="1"/>
  <c r="Y31" i="1"/>
  <c r="Y30" i="1"/>
  <c r="Y29" i="1"/>
  <c r="Y28" i="1"/>
  <c r="Y27" i="1"/>
  <c r="AH32" i="7"/>
  <c r="AH31" i="7"/>
  <c r="AH30" i="7"/>
  <c r="AH29" i="7"/>
  <c r="AH28" i="7"/>
  <c r="AH27" i="7"/>
  <c r="AH26" i="7"/>
  <c r="AH25" i="7"/>
  <c r="AN43" i="7"/>
  <c r="AN42" i="7"/>
  <c r="AN41" i="7"/>
  <c r="AN40" i="7"/>
  <c r="AN39" i="7"/>
  <c r="AN38" i="7"/>
  <c r="AN37" i="7"/>
  <c r="AN36" i="7"/>
  <c r="AQ43" i="7"/>
  <c r="AQ42" i="7"/>
  <c r="AQ41" i="7"/>
  <c r="AQ40" i="7"/>
  <c r="AQ39" i="7"/>
  <c r="AQ38" i="7"/>
  <c r="AQ37" i="7"/>
  <c r="AQ36" i="7"/>
  <c r="AQ32" i="7"/>
  <c r="AQ31" i="7"/>
  <c r="AQ30" i="7"/>
  <c r="AQ29" i="7"/>
  <c r="AQ28" i="7"/>
  <c r="AQ27" i="7"/>
  <c r="AQ26" i="7"/>
  <c r="AQ25" i="7"/>
  <c r="AN32" i="7"/>
  <c r="AN31" i="7"/>
  <c r="AN30" i="7"/>
  <c r="AN29" i="7"/>
  <c r="AN28" i="7"/>
  <c r="AN27" i="7"/>
  <c r="AN26" i="7"/>
  <c r="AN25" i="7"/>
  <c r="AN10" i="7"/>
  <c r="AN9" i="7"/>
  <c r="AN8" i="7"/>
  <c r="AN7" i="7"/>
  <c r="AN6" i="7"/>
  <c r="AN5" i="7"/>
  <c r="AN4" i="7"/>
  <c r="AN3" i="7"/>
  <c r="AQ10" i="7"/>
  <c r="AQ9" i="7"/>
  <c r="AQ8" i="7"/>
  <c r="AQ7" i="7"/>
  <c r="AQ6" i="7"/>
  <c r="AQ5" i="7"/>
  <c r="AQ4" i="7"/>
  <c r="AQ3" i="7"/>
  <c r="AQ21" i="7"/>
  <c r="AQ20" i="7"/>
  <c r="AQ19" i="7"/>
  <c r="AQ18" i="7"/>
  <c r="AQ17" i="7"/>
  <c r="AQ16" i="7"/>
  <c r="AQ15" i="7"/>
  <c r="AQ14" i="7"/>
  <c r="AN21" i="7"/>
  <c r="AN20" i="7"/>
  <c r="AN19" i="7"/>
  <c r="AN18" i="7"/>
  <c r="AN17" i="7"/>
  <c r="AN16" i="7"/>
  <c r="AN15" i="7"/>
  <c r="AN14" i="7"/>
  <c r="AK32" i="7"/>
  <c r="AK31" i="7"/>
  <c r="AK30" i="7"/>
  <c r="AK29" i="7"/>
  <c r="AK28" i="7"/>
  <c r="AK27" i="7"/>
  <c r="AK26" i="7"/>
  <c r="AK25" i="7"/>
  <c r="AK21" i="7"/>
  <c r="AK20" i="7"/>
  <c r="AK19" i="7"/>
  <c r="AK18" i="7"/>
  <c r="AK17" i="7"/>
  <c r="AK16" i="7"/>
  <c r="AK15" i="7"/>
  <c r="AK14" i="7"/>
  <c r="AK10" i="7"/>
  <c r="AK9" i="7"/>
  <c r="AK8" i="7"/>
  <c r="AK7" i="7"/>
  <c r="AK6" i="7"/>
  <c r="AK5" i="7"/>
  <c r="AK4" i="7"/>
  <c r="AK3" i="7"/>
  <c r="AH10" i="7"/>
  <c r="AH9" i="7"/>
  <c r="AH8" i="7"/>
  <c r="AH7" i="7"/>
  <c r="AH6" i="7"/>
  <c r="AH5" i="7"/>
  <c r="AH4" i="7"/>
  <c r="AH3" i="7"/>
  <c r="AH21" i="7"/>
  <c r="AH20" i="7"/>
  <c r="AH19" i="7"/>
  <c r="AH18" i="7"/>
  <c r="AH17" i="7"/>
  <c r="AH16" i="7"/>
  <c r="AH15" i="7"/>
  <c r="AH14" i="7"/>
  <c r="AH43" i="7"/>
  <c r="AH42" i="7"/>
  <c r="AH41" i="7"/>
  <c r="AH40" i="7"/>
  <c r="AH39" i="7"/>
  <c r="AH38" i="7"/>
  <c r="AH37" i="7"/>
  <c r="AH36" i="7"/>
  <c r="AE43" i="7"/>
  <c r="AE42" i="7"/>
  <c r="AE41" i="7"/>
  <c r="AE40" i="7"/>
  <c r="AE39" i="7"/>
  <c r="AE38" i="7"/>
  <c r="AE37" i="7"/>
  <c r="AE36" i="7"/>
  <c r="AE32" i="7"/>
  <c r="AE31" i="7"/>
  <c r="AE30" i="7"/>
  <c r="AE29" i="7"/>
  <c r="AE28" i="7"/>
  <c r="AE27" i="7"/>
  <c r="AE26" i="7"/>
  <c r="AE25" i="7"/>
  <c r="AE21" i="7"/>
  <c r="AE20" i="7"/>
  <c r="AE19" i="7"/>
  <c r="AE18" i="7"/>
  <c r="AE17" i="7"/>
  <c r="AE16" i="7"/>
  <c r="AE15" i="7"/>
  <c r="AE14" i="7"/>
  <c r="AB32" i="7"/>
  <c r="AB31" i="7"/>
  <c r="AB30" i="7"/>
  <c r="AB29" i="7"/>
  <c r="AB28" i="7"/>
  <c r="AB27" i="7"/>
  <c r="AB26" i="7"/>
  <c r="AB25" i="7"/>
  <c r="AB43" i="7"/>
  <c r="AB42" i="7"/>
  <c r="AB41" i="7"/>
  <c r="AB40" i="7"/>
  <c r="AB39" i="7"/>
  <c r="AB38" i="7"/>
  <c r="AB37" i="7"/>
  <c r="AB36" i="7"/>
  <c r="Y43" i="7"/>
  <c r="Y42" i="7"/>
  <c r="Y41" i="7"/>
  <c r="Y40" i="7"/>
  <c r="Y39" i="7"/>
  <c r="Y38" i="7"/>
  <c r="Y37" i="7"/>
  <c r="Y36" i="7"/>
  <c r="Y32" i="7"/>
  <c r="Y31" i="7"/>
  <c r="Y30" i="7"/>
  <c r="Y29" i="7"/>
  <c r="Y28" i="7"/>
  <c r="Y27" i="7"/>
  <c r="Y26" i="7"/>
  <c r="Y25" i="7"/>
  <c r="Y21" i="7"/>
  <c r="Y20" i="7"/>
  <c r="Y19" i="7"/>
  <c r="Y18" i="7"/>
  <c r="Y17" i="7"/>
  <c r="Y16" i="7"/>
  <c r="Y15" i="7"/>
  <c r="Y14" i="7"/>
  <c r="AB21" i="7"/>
  <c r="AB20" i="7"/>
  <c r="AB19" i="7"/>
  <c r="AB18" i="7"/>
  <c r="AB17" i="7"/>
  <c r="AB16" i="7"/>
  <c r="AB15" i="7"/>
  <c r="AB14" i="7"/>
  <c r="AE10" i="7"/>
  <c r="AE9" i="7"/>
  <c r="AE8" i="7"/>
  <c r="AE7" i="7"/>
  <c r="AE6" i="7"/>
  <c r="AE5" i="7"/>
  <c r="AE4" i="7"/>
  <c r="AE3" i="7"/>
  <c r="AB10" i="7"/>
  <c r="AB9" i="7"/>
  <c r="AB8" i="7"/>
  <c r="AB7" i="7"/>
  <c r="AB6" i="7"/>
  <c r="AB5" i="7"/>
  <c r="AB4" i="7"/>
  <c r="AB3" i="7"/>
  <c r="Y10" i="7"/>
  <c r="Y9" i="7"/>
  <c r="Y8" i="7"/>
  <c r="Y7" i="7"/>
  <c r="Y6" i="7"/>
  <c r="Y5" i="7"/>
  <c r="Y4" i="7"/>
  <c r="Y3" i="7"/>
  <c r="AQ21" i="3"/>
  <c r="AQ20" i="3"/>
  <c r="AQ19" i="3"/>
  <c r="AQ18" i="3"/>
  <c r="AQ17" i="3"/>
  <c r="AQ16" i="3"/>
  <c r="AQ15" i="3"/>
  <c r="AQ14" i="3"/>
  <c r="AN21" i="3"/>
  <c r="AN20" i="3"/>
  <c r="AN19" i="3"/>
  <c r="AN18" i="3"/>
  <c r="AN17" i="3"/>
  <c r="AN16" i="3"/>
  <c r="AN15" i="3"/>
  <c r="AN14" i="3"/>
  <c r="AQ10" i="3"/>
  <c r="AQ9" i="3"/>
  <c r="AQ8" i="3"/>
  <c r="AQ7" i="3"/>
  <c r="AQ6" i="3"/>
  <c r="AQ5" i="3"/>
  <c r="AQ4" i="3"/>
  <c r="AQ3" i="3"/>
  <c r="AN10" i="3"/>
  <c r="AN9" i="3"/>
  <c r="AN8" i="3"/>
  <c r="AN7" i="3"/>
  <c r="AN6" i="3"/>
  <c r="AN5" i="3"/>
  <c r="AN4" i="3"/>
  <c r="AN3" i="3"/>
  <c r="AK10" i="3"/>
  <c r="AK9" i="3"/>
  <c r="AK8" i="3"/>
  <c r="AK7" i="3"/>
  <c r="AK6" i="3"/>
  <c r="AK5" i="3"/>
  <c r="AK4" i="3"/>
  <c r="AK3" i="3"/>
  <c r="AK21" i="3"/>
  <c r="AK20" i="3"/>
  <c r="AK19" i="3"/>
  <c r="AK18" i="3"/>
  <c r="AK17" i="3"/>
  <c r="AK16" i="3"/>
  <c r="AK15" i="3"/>
  <c r="AK14" i="3"/>
  <c r="AK32" i="3"/>
  <c r="AK31" i="3"/>
  <c r="AK30" i="3"/>
  <c r="AK29" i="3"/>
  <c r="AK28" i="3"/>
  <c r="AK27" i="3"/>
  <c r="AK26" i="3"/>
  <c r="AK25" i="3"/>
  <c r="AN32" i="3"/>
  <c r="AN31" i="3"/>
  <c r="AN30" i="3"/>
  <c r="AN29" i="3"/>
  <c r="AN28" i="3"/>
  <c r="AN27" i="3"/>
  <c r="AN26" i="3"/>
  <c r="AN25" i="3"/>
  <c r="AQ32" i="3"/>
  <c r="AQ31" i="3"/>
  <c r="AQ30" i="3"/>
  <c r="AQ29" i="3"/>
  <c r="AQ28" i="3"/>
  <c r="AQ27" i="3"/>
  <c r="AQ26" i="3"/>
  <c r="AQ25" i="3"/>
  <c r="AQ43" i="3"/>
  <c r="AQ42" i="3"/>
  <c r="AQ41" i="3"/>
  <c r="AQ40" i="3"/>
  <c r="AQ39" i="3"/>
  <c r="AQ38" i="3"/>
  <c r="AQ37" i="3"/>
  <c r="AQ36" i="3"/>
  <c r="AN43" i="3"/>
  <c r="AN42" i="3"/>
  <c r="AN41" i="3"/>
  <c r="AN40" i="3"/>
  <c r="AN39" i="3"/>
  <c r="AN38" i="3"/>
  <c r="AN37" i="3"/>
  <c r="AN36" i="3"/>
  <c r="AK43" i="3"/>
  <c r="AK42" i="3"/>
  <c r="AK41" i="3"/>
  <c r="AK40" i="3"/>
  <c r="AK39" i="3"/>
  <c r="AK38" i="3"/>
  <c r="AK37" i="3"/>
  <c r="AK36" i="3"/>
  <c r="AH43" i="3"/>
  <c r="AH42" i="3"/>
  <c r="AH41" i="3"/>
  <c r="AH40" i="3"/>
  <c r="AH39" i="3"/>
  <c r="AH38" i="3"/>
  <c r="AH37" i="3"/>
  <c r="AH36" i="3"/>
  <c r="AH32" i="3"/>
  <c r="AH31" i="3"/>
  <c r="AH30" i="3"/>
  <c r="AH29" i="3"/>
  <c r="AH28" i="3"/>
  <c r="AH27" i="3"/>
  <c r="AH26" i="3"/>
  <c r="AH25" i="3"/>
  <c r="AH21" i="3"/>
  <c r="AH20" i="3"/>
  <c r="AH19" i="3"/>
  <c r="AH18" i="3"/>
  <c r="AH17" i="3"/>
  <c r="AH16" i="3"/>
  <c r="AH15" i="3"/>
  <c r="AH14" i="3"/>
  <c r="AH10" i="3"/>
  <c r="AH9" i="3"/>
  <c r="AH8" i="3"/>
  <c r="AH7" i="3"/>
  <c r="AH6" i="3"/>
  <c r="AH5" i="3"/>
  <c r="AH4" i="3"/>
  <c r="AH3" i="3"/>
  <c r="AE43" i="3"/>
  <c r="AE42" i="3"/>
  <c r="AE41" i="3"/>
  <c r="AE40" i="3"/>
  <c r="AE39" i="3"/>
  <c r="AE38" i="3"/>
  <c r="AE37" i="3"/>
  <c r="AE36" i="3"/>
  <c r="AE32" i="3"/>
  <c r="AE31" i="3"/>
  <c r="AE30" i="3"/>
  <c r="AE29" i="3"/>
  <c r="AE28" i="3"/>
  <c r="AE27" i="3"/>
  <c r="AE26" i="3"/>
  <c r="AE25" i="3"/>
  <c r="AB32" i="3"/>
  <c r="AB31" i="3"/>
  <c r="AB30" i="3"/>
  <c r="AB29" i="3"/>
  <c r="AB28" i="3"/>
  <c r="AB27" i="3"/>
  <c r="AB26" i="3"/>
  <c r="AB25" i="3"/>
  <c r="AB43" i="3"/>
  <c r="AB42" i="3"/>
  <c r="AB41" i="3"/>
  <c r="AB40" i="3"/>
  <c r="AB39" i="3"/>
  <c r="AB38" i="3"/>
  <c r="AB37" i="3"/>
  <c r="AB36" i="3"/>
  <c r="Y43" i="3"/>
  <c r="Y42" i="3"/>
  <c r="Y41" i="3"/>
  <c r="Y40" i="3"/>
  <c r="Y39" i="3"/>
  <c r="Y38" i="3"/>
  <c r="Y37" i="3"/>
  <c r="Y36" i="3"/>
  <c r="Y32" i="3"/>
  <c r="Y31" i="3"/>
  <c r="Y30" i="3"/>
  <c r="Y29" i="3"/>
  <c r="Y28" i="3"/>
  <c r="Y27" i="3"/>
  <c r="Y26" i="3"/>
  <c r="Y25" i="3"/>
  <c r="Y21" i="3"/>
  <c r="Y20" i="3"/>
  <c r="Y19" i="3"/>
  <c r="Y18" i="3"/>
  <c r="Y17" i="3"/>
  <c r="Y16" i="3"/>
  <c r="Y15" i="3"/>
  <c r="Y14" i="3"/>
  <c r="AB21" i="3"/>
  <c r="AB20" i="3"/>
  <c r="AB19" i="3"/>
  <c r="AB18" i="3"/>
  <c r="AB17" i="3"/>
  <c r="AB16" i="3"/>
  <c r="AB15" i="3"/>
  <c r="AB14" i="3"/>
  <c r="AE21" i="3"/>
  <c r="AE20" i="3"/>
  <c r="AE19" i="3"/>
  <c r="AE18" i="3"/>
  <c r="AE17" i="3"/>
  <c r="AE16" i="3"/>
  <c r="AE15" i="3"/>
  <c r="AE14" i="3"/>
  <c r="AE10" i="3"/>
  <c r="AE9" i="3"/>
  <c r="AE8" i="3"/>
  <c r="AE7" i="3"/>
  <c r="AE6" i="3"/>
  <c r="AE5" i="3"/>
  <c r="AE4" i="3"/>
  <c r="AE3" i="3"/>
  <c r="AB10" i="3"/>
  <c r="AB9" i="3"/>
  <c r="AB8" i="3"/>
  <c r="AB7" i="3"/>
  <c r="AB6" i="3"/>
  <c r="AB5" i="3"/>
  <c r="AB4" i="3"/>
  <c r="AB3" i="3"/>
  <c r="Y10" i="3"/>
  <c r="Y9" i="3"/>
  <c r="Y8" i="3"/>
  <c r="Y7" i="3"/>
  <c r="Y6" i="3"/>
  <c r="Y5" i="3"/>
  <c r="Y4" i="3"/>
  <c r="Y3" i="3"/>
  <c r="AQ12" i="2"/>
  <c r="AQ11" i="2"/>
  <c r="AQ10" i="2"/>
  <c r="AQ9" i="2"/>
  <c r="AQ8" i="2"/>
  <c r="AQ7" i="2"/>
  <c r="AQ6" i="2"/>
  <c r="AQ5" i="2"/>
  <c r="AQ4" i="2"/>
  <c r="AN12" i="2"/>
  <c r="AN11" i="2"/>
  <c r="AN10" i="2"/>
  <c r="AN9" i="2"/>
  <c r="AN8" i="2"/>
  <c r="AN7" i="2"/>
  <c r="AN6" i="2"/>
  <c r="AN5" i="2"/>
  <c r="AN4" i="2"/>
  <c r="AK12" i="2"/>
  <c r="AK11" i="2"/>
  <c r="AK10" i="2"/>
  <c r="AK9" i="2"/>
  <c r="AK8" i="2"/>
  <c r="AK7" i="2"/>
  <c r="AK6" i="2"/>
  <c r="AK5" i="2"/>
  <c r="AK4" i="2"/>
  <c r="AH12" i="2"/>
  <c r="AH11" i="2"/>
  <c r="AH10" i="2"/>
  <c r="AH9" i="2"/>
  <c r="AH8" i="2"/>
  <c r="AH7" i="2"/>
  <c r="AH6" i="2"/>
  <c r="AH5" i="2"/>
  <c r="AH4" i="2"/>
  <c r="AE12" i="2"/>
  <c r="AE11" i="2"/>
  <c r="AE10" i="2"/>
  <c r="AE9" i="2"/>
  <c r="AE8" i="2"/>
  <c r="AE7" i="2"/>
  <c r="AE6" i="2"/>
  <c r="AE5" i="2"/>
  <c r="AE4" i="2"/>
  <c r="AB12" i="2"/>
  <c r="AB11" i="2"/>
  <c r="AB10" i="2"/>
  <c r="AB9" i="2"/>
  <c r="AB8" i="2"/>
  <c r="AB7" i="2"/>
  <c r="AB6" i="2"/>
  <c r="AB5" i="2"/>
  <c r="AB4" i="2"/>
  <c r="Y12" i="2"/>
  <c r="Y11" i="2"/>
  <c r="Y10" i="2"/>
  <c r="Y9" i="2"/>
  <c r="Y8" i="2"/>
  <c r="Y7" i="2"/>
  <c r="Y6" i="2"/>
  <c r="Y5" i="2"/>
  <c r="Y4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D23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D22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D21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D20" i="2"/>
  <c r="AQ19" i="2"/>
  <c r="AN19" i="2"/>
  <c r="AK19" i="2"/>
  <c r="AH19" i="2"/>
  <c r="AE19" i="2"/>
  <c r="AB19" i="2"/>
  <c r="Y19" i="2"/>
  <c r="V19" i="2"/>
  <c r="S19" i="2"/>
  <c r="P19" i="2"/>
  <c r="M19" i="2"/>
  <c r="J19" i="2"/>
  <c r="G19" i="2"/>
  <c r="D19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D18" i="2"/>
  <c r="AQ17" i="2"/>
  <c r="AN17" i="2"/>
  <c r="AK17" i="2"/>
  <c r="AH17" i="2"/>
  <c r="AE17" i="2"/>
  <c r="AB17" i="2"/>
  <c r="Y17" i="2"/>
  <c r="V17" i="2"/>
  <c r="S17" i="2"/>
  <c r="P17" i="2"/>
  <c r="M17" i="2"/>
  <c r="J17" i="2"/>
  <c r="G17" i="2"/>
  <c r="D17" i="2"/>
  <c r="AQ10" i="6"/>
  <c r="AQ9" i="6"/>
  <c r="AQ8" i="6"/>
  <c r="AQ7" i="6"/>
  <c r="AQ6" i="6"/>
  <c r="AQ5" i="6"/>
  <c r="AQ4" i="6"/>
  <c r="AN10" i="6"/>
  <c r="AN9" i="6"/>
  <c r="AN8" i="6"/>
  <c r="AN7" i="6"/>
  <c r="AN6" i="6"/>
  <c r="AN5" i="6"/>
  <c r="AN4" i="6"/>
  <c r="AK10" i="6"/>
  <c r="AK9" i="6"/>
  <c r="AK8" i="6"/>
  <c r="AK7" i="6"/>
  <c r="AK6" i="6"/>
  <c r="AK5" i="6"/>
  <c r="AK4" i="6"/>
  <c r="AH10" i="6"/>
  <c r="AH9" i="6"/>
  <c r="AH8" i="6"/>
  <c r="AH7" i="6"/>
  <c r="AH6" i="6"/>
  <c r="AH5" i="6"/>
  <c r="AH4" i="6"/>
  <c r="AE10" i="6"/>
  <c r="AE9" i="6"/>
  <c r="AE8" i="6"/>
  <c r="AE7" i="6"/>
  <c r="AE6" i="6"/>
  <c r="AE5" i="6"/>
  <c r="AE4" i="6"/>
  <c r="AB10" i="6"/>
  <c r="AB9" i="6"/>
  <c r="AB8" i="6"/>
  <c r="AB7" i="6"/>
  <c r="AB6" i="6"/>
  <c r="AB5" i="6"/>
  <c r="AB4" i="6"/>
  <c r="V29" i="7"/>
  <c r="S29" i="7"/>
  <c r="P29" i="7"/>
  <c r="M29" i="7"/>
  <c r="J29" i="7"/>
  <c r="G29" i="7"/>
  <c r="D29" i="7"/>
  <c r="V10" i="12"/>
  <c r="S10" i="12"/>
  <c r="P10" i="12"/>
  <c r="M10" i="12"/>
  <c r="J10" i="12"/>
  <c r="G10" i="12"/>
  <c r="D10" i="12"/>
  <c r="V9" i="12"/>
  <c r="S9" i="12"/>
  <c r="P9" i="12"/>
  <c r="M9" i="12"/>
  <c r="J9" i="12"/>
  <c r="G9" i="12"/>
  <c r="D9" i="12"/>
  <c r="V8" i="12"/>
  <c r="S8" i="12"/>
  <c r="P8" i="12"/>
  <c r="M8" i="12"/>
  <c r="J8" i="12"/>
  <c r="G8" i="12"/>
  <c r="D8" i="12"/>
  <c r="V7" i="12"/>
  <c r="S7" i="12"/>
  <c r="P7" i="12"/>
  <c r="M7" i="12"/>
  <c r="J7" i="12"/>
  <c r="G7" i="12"/>
  <c r="D7" i="12"/>
  <c r="V6" i="12"/>
  <c r="S6" i="12"/>
  <c r="P6" i="12"/>
  <c r="M6" i="12"/>
  <c r="J6" i="12"/>
  <c r="G6" i="12"/>
  <c r="D6" i="12"/>
  <c r="V5" i="12"/>
  <c r="S5" i="12"/>
  <c r="P5" i="12"/>
  <c r="M5" i="12"/>
  <c r="J5" i="12"/>
  <c r="G5" i="12"/>
  <c r="D5" i="12"/>
  <c r="V4" i="12"/>
  <c r="S4" i="12"/>
  <c r="P4" i="12"/>
  <c r="M4" i="12"/>
  <c r="J4" i="12"/>
  <c r="G4" i="12"/>
  <c r="D4" i="12"/>
  <c r="V3" i="12"/>
  <c r="S3" i="12"/>
  <c r="P3" i="12"/>
  <c r="M3" i="12"/>
  <c r="J3" i="12"/>
  <c r="G3" i="12"/>
  <c r="D3" i="12"/>
  <c r="M19" i="8"/>
  <c r="M41" i="8"/>
  <c r="D40" i="8"/>
  <c r="P11" i="8"/>
  <c r="J34" i="8"/>
  <c r="D34" i="8"/>
  <c r="S33" i="8"/>
  <c r="D33" i="8"/>
  <c r="D7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S44" i="8"/>
  <c r="S43" i="8"/>
  <c r="S42" i="8"/>
  <c r="S41" i="8"/>
  <c r="S40" i="8"/>
  <c r="S39" i="8"/>
  <c r="S38" i="8"/>
  <c r="S37" i="8"/>
  <c r="S36" i="8"/>
  <c r="S35" i="8"/>
  <c r="S34" i="8"/>
  <c r="S32" i="8"/>
  <c r="S31" i="8"/>
  <c r="S30" i="8"/>
  <c r="S29" i="8"/>
  <c r="S28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M44" i="8"/>
  <c r="M43" i="8"/>
  <c r="M42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J44" i="8"/>
  <c r="J43" i="8"/>
  <c r="J42" i="8"/>
  <c r="J41" i="8"/>
  <c r="J40" i="8"/>
  <c r="J39" i="8"/>
  <c r="J38" i="8"/>
  <c r="J37" i="8"/>
  <c r="J36" i="8"/>
  <c r="J35" i="8"/>
  <c r="J33" i="8"/>
  <c r="J32" i="8"/>
  <c r="J31" i="8"/>
  <c r="J30" i="8"/>
  <c r="J29" i="8"/>
  <c r="J28" i="8"/>
  <c r="G44" i="8"/>
  <c r="G43" i="8"/>
  <c r="G42" i="8"/>
  <c r="G41" i="8"/>
  <c r="G40" i="8"/>
  <c r="G39" i="8"/>
  <c r="G38" i="8"/>
  <c r="G37" i="8"/>
  <c r="G36" i="8"/>
  <c r="G35" i="8"/>
  <c r="G34" i="8"/>
  <c r="G32" i="8"/>
  <c r="G31" i="8"/>
  <c r="G30" i="8"/>
  <c r="G29" i="8"/>
  <c r="G28" i="8"/>
  <c r="D29" i="8"/>
  <c r="D30" i="8"/>
  <c r="D31" i="8"/>
  <c r="D32" i="8"/>
  <c r="D35" i="8"/>
  <c r="D36" i="8"/>
  <c r="D37" i="8"/>
  <c r="D38" i="8"/>
  <c r="D39" i="8"/>
  <c r="D41" i="8"/>
  <c r="D42" i="8"/>
  <c r="D43" i="8"/>
  <c r="D44" i="8"/>
  <c r="D28" i="8"/>
  <c r="P21" i="9"/>
  <c r="P20" i="9"/>
  <c r="P6" i="9"/>
  <c r="J19" i="9"/>
  <c r="V19" i="9"/>
  <c r="S19" i="9"/>
  <c r="P19" i="9"/>
  <c r="M19" i="9"/>
  <c r="G19" i="9"/>
  <c r="D19" i="9"/>
  <c r="V5" i="9"/>
  <c r="S5" i="9"/>
  <c r="P5" i="9"/>
  <c r="M5" i="9"/>
  <c r="J5" i="9"/>
  <c r="G5" i="9"/>
  <c r="D5" i="9"/>
  <c r="V5" i="2"/>
  <c r="S5" i="2"/>
  <c r="P5" i="2"/>
  <c r="M5" i="2"/>
  <c r="J5" i="2"/>
  <c r="G5" i="2"/>
  <c r="D5" i="2"/>
  <c r="G4" i="8"/>
  <c r="V20" i="8"/>
  <c r="S20" i="8"/>
  <c r="P20" i="8"/>
  <c r="M20" i="8"/>
  <c r="G20" i="8"/>
  <c r="D20" i="8"/>
  <c r="V19" i="8"/>
  <c r="S19" i="8"/>
  <c r="P19" i="8"/>
  <c r="J19" i="8"/>
  <c r="G19" i="8"/>
  <c r="D19" i="8"/>
  <c r="V18" i="8"/>
  <c r="S18" i="8"/>
  <c r="P18" i="8"/>
  <c r="M18" i="8"/>
  <c r="J18" i="8"/>
  <c r="G18" i="8"/>
  <c r="D18" i="8"/>
  <c r="V17" i="8"/>
  <c r="S17" i="8"/>
  <c r="P17" i="8"/>
  <c r="M17" i="8"/>
  <c r="J17" i="8"/>
  <c r="G17" i="8"/>
  <c r="D17" i="8"/>
  <c r="V16" i="8"/>
  <c r="S16" i="8"/>
  <c r="P16" i="8"/>
  <c r="M16" i="8"/>
  <c r="J16" i="8"/>
  <c r="G16" i="8"/>
  <c r="D16" i="8"/>
  <c r="V15" i="8"/>
  <c r="S15" i="8"/>
  <c r="P15" i="8"/>
  <c r="M15" i="8"/>
  <c r="J15" i="8"/>
  <c r="G15" i="8"/>
  <c r="D15" i="8"/>
  <c r="V14" i="8"/>
  <c r="S14" i="8"/>
  <c r="P14" i="8"/>
  <c r="M14" i="8"/>
  <c r="J14" i="8"/>
  <c r="G14" i="8"/>
  <c r="D14" i="8"/>
  <c r="V13" i="8"/>
  <c r="S13" i="8"/>
  <c r="P13" i="8"/>
  <c r="M13" i="8"/>
  <c r="J13" i="8"/>
  <c r="G13" i="8"/>
  <c r="D13" i="8"/>
  <c r="V12" i="8"/>
  <c r="S12" i="8"/>
  <c r="P12" i="8"/>
  <c r="M12" i="8"/>
  <c r="J12" i="8"/>
  <c r="G12" i="8"/>
  <c r="D12" i="8"/>
  <c r="V11" i="8"/>
  <c r="S11" i="8"/>
  <c r="M11" i="8"/>
  <c r="J11" i="8"/>
  <c r="G11" i="8"/>
  <c r="D11" i="8"/>
  <c r="V10" i="8"/>
  <c r="S10" i="8"/>
  <c r="P10" i="8"/>
  <c r="M10" i="8"/>
  <c r="J10" i="8"/>
  <c r="G10" i="8"/>
  <c r="D10" i="8"/>
  <c r="V9" i="8"/>
  <c r="S9" i="8"/>
  <c r="P9" i="8"/>
  <c r="M9" i="8"/>
  <c r="J9" i="8"/>
  <c r="G9" i="8"/>
  <c r="D9" i="8"/>
  <c r="V8" i="8"/>
  <c r="S8" i="8"/>
  <c r="P8" i="8"/>
  <c r="M8" i="8"/>
  <c r="J8" i="8"/>
  <c r="G8" i="8"/>
  <c r="D8" i="8"/>
  <c r="V7" i="8"/>
  <c r="S7" i="8"/>
  <c r="P7" i="8"/>
  <c r="M7" i="8"/>
  <c r="J7" i="8"/>
  <c r="G7" i="8"/>
  <c r="V6" i="8"/>
  <c r="S6" i="8"/>
  <c r="P6" i="8"/>
  <c r="M6" i="8"/>
  <c r="J6" i="8"/>
  <c r="G6" i="8"/>
  <c r="D6" i="8"/>
  <c r="V5" i="8"/>
  <c r="S5" i="8"/>
  <c r="P5" i="8"/>
  <c r="M5" i="8"/>
  <c r="J5" i="8"/>
  <c r="G5" i="8"/>
  <c r="D5" i="8"/>
  <c r="V4" i="8"/>
  <c r="S4" i="8"/>
  <c r="P4" i="8"/>
  <c r="M4" i="8"/>
  <c r="J4" i="8"/>
  <c r="D4" i="8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  <c r="D26" i="9"/>
  <c r="D25" i="9"/>
  <c r="D24" i="9"/>
  <c r="D23" i="9"/>
  <c r="D22" i="9"/>
  <c r="D21" i="9"/>
  <c r="D20" i="9"/>
  <c r="D18" i="9"/>
  <c r="G26" i="9"/>
  <c r="G25" i="9"/>
  <c r="G24" i="9"/>
  <c r="G23" i="9"/>
  <c r="G22" i="9"/>
  <c r="G21" i="9"/>
  <c r="G20" i="9"/>
  <c r="G18" i="9"/>
  <c r="J26" i="9"/>
  <c r="J24" i="9"/>
  <c r="J23" i="9"/>
  <c r="J22" i="9"/>
  <c r="J21" i="9"/>
  <c r="J20" i="9"/>
  <c r="J18" i="9"/>
  <c r="M26" i="9"/>
  <c r="M25" i="9"/>
  <c r="M24" i="9"/>
  <c r="M23" i="9"/>
  <c r="M22" i="9"/>
  <c r="M21" i="9"/>
  <c r="M20" i="9"/>
  <c r="M18" i="9"/>
  <c r="P26" i="9"/>
  <c r="P25" i="9"/>
  <c r="P24" i="9"/>
  <c r="P23" i="9"/>
  <c r="P22" i="9"/>
  <c r="P18" i="9"/>
  <c r="S26" i="9"/>
  <c r="S25" i="9"/>
  <c r="S24" i="9"/>
  <c r="S23" i="9"/>
  <c r="S22" i="9"/>
  <c r="S21" i="9"/>
  <c r="S20" i="9"/>
  <c r="S18" i="9"/>
  <c r="V26" i="9"/>
  <c r="V25" i="9"/>
  <c r="V24" i="9"/>
  <c r="V23" i="9"/>
  <c r="V22" i="9"/>
  <c r="V21" i="9"/>
  <c r="V20" i="9"/>
  <c r="V18" i="9"/>
  <c r="V12" i="9"/>
  <c r="V11" i="9"/>
  <c r="V10" i="9"/>
  <c r="V9" i="9"/>
  <c r="V8" i="9"/>
  <c r="V7" i="9"/>
  <c r="V6" i="9"/>
  <c r="V4" i="9"/>
  <c r="S12" i="9"/>
  <c r="S11" i="9"/>
  <c r="S10" i="9"/>
  <c r="S9" i="9"/>
  <c r="S8" i="9"/>
  <c r="S7" i="9"/>
  <c r="S6" i="9"/>
  <c r="S4" i="9"/>
  <c r="P12" i="9"/>
  <c r="P11" i="9"/>
  <c r="P10" i="9"/>
  <c r="P9" i="9"/>
  <c r="P8" i="9"/>
  <c r="P7" i="9"/>
  <c r="P4" i="9"/>
  <c r="M12" i="9"/>
  <c r="M11" i="9"/>
  <c r="M10" i="9"/>
  <c r="M9" i="9"/>
  <c r="M8" i="9"/>
  <c r="M7" i="9"/>
  <c r="M6" i="9"/>
  <c r="M4" i="9"/>
  <c r="J12" i="9"/>
  <c r="J11" i="9"/>
  <c r="J10" i="9"/>
  <c r="J9" i="9"/>
  <c r="J8" i="9"/>
  <c r="J7" i="9"/>
  <c r="J6" i="9"/>
  <c r="J4" i="9"/>
  <c r="G12" i="9"/>
  <c r="G11" i="9"/>
  <c r="G10" i="9"/>
  <c r="G9" i="9"/>
  <c r="G8" i="9"/>
  <c r="G7" i="9"/>
  <c r="G6" i="9"/>
  <c r="G4" i="9"/>
  <c r="D12" i="9"/>
  <c r="D11" i="9"/>
  <c r="D10" i="9"/>
  <c r="D9" i="9"/>
  <c r="D8" i="9"/>
  <c r="D7" i="9"/>
  <c r="D6" i="9"/>
  <c r="D4" i="9"/>
  <c r="V12" i="2"/>
  <c r="V11" i="2"/>
  <c r="V10" i="2"/>
  <c r="V9" i="2"/>
  <c r="V8" i="2"/>
  <c r="V7" i="2"/>
  <c r="V6" i="2"/>
  <c r="V4" i="2"/>
  <c r="S12" i="2"/>
  <c r="S11" i="2"/>
  <c r="S10" i="2"/>
  <c r="S9" i="2"/>
  <c r="S8" i="2"/>
  <c r="S7" i="2"/>
  <c r="S6" i="2"/>
  <c r="S4" i="2"/>
  <c r="P12" i="2"/>
  <c r="P11" i="2"/>
  <c r="P10" i="2"/>
  <c r="P9" i="2"/>
  <c r="P8" i="2"/>
  <c r="P7" i="2"/>
  <c r="P6" i="2"/>
  <c r="P4" i="2"/>
  <c r="M12" i="2"/>
  <c r="M11" i="2"/>
  <c r="M10" i="2"/>
  <c r="M9" i="2"/>
  <c r="M8" i="2"/>
  <c r="M7" i="2"/>
  <c r="M6" i="2"/>
  <c r="M4" i="2"/>
  <c r="J12" i="2"/>
  <c r="J11" i="2"/>
  <c r="J10" i="2"/>
  <c r="J9" i="2"/>
  <c r="J8" i="2"/>
  <c r="J7" i="2"/>
  <c r="J6" i="2"/>
  <c r="J4" i="2"/>
  <c r="G12" i="2"/>
  <c r="G11" i="2"/>
  <c r="G10" i="2"/>
  <c r="G9" i="2"/>
  <c r="G8" i="2"/>
  <c r="G7" i="2"/>
  <c r="G6" i="2"/>
  <c r="G4" i="2"/>
  <c r="D6" i="2"/>
  <c r="D7" i="2"/>
  <c r="D8" i="2"/>
  <c r="D9" i="2"/>
  <c r="D10" i="2"/>
  <c r="D11" i="2"/>
  <c r="D12" i="2"/>
  <c r="D4" i="2"/>
  <c r="V28" i="1"/>
  <c r="V29" i="1"/>
  <c r="V30" i="1"/>
  <c r="V31" i="1"/>
  <c r="V32" i="1"/>
  <c r="V33" i="1"/>
  <c r="V27" i="1"/>
  <c r="S28" i="1"/>
  <c r="S29" i="1"/>
  <c r="S30" i="1"/>
  <c r="S31" i="1"/>
  <c r="S32" i="1"/>
  <c r="S33" i="1"/>
  <c r="S27" i="1"/>
  <c r="P28" i="1"/>
  <c r="P29" i="1"/>
  <c r="P30" i="1"/>
  <c r="P31" i="1"/>
  <c r="P32" i="1"/>
  <c r="P33" i="1"/>
  <c r="P27" i="1"/>
  <c r="M33" i="1"/>
  <c r="M28" i="1"/>
  <c r="M29" i="1"/>
  <c r="M30" i="1"/>
  <c r="M31" i="1"/>
  <c r="M32" i="1"/>
  <c r="M27" i="1"/>
  <c r="J28" i="1"/>
  <c r="J29" i="1"/>
  <c r="J30" i="1"/>
  <c r="J31" i="1"/>
  <c r="J32" i="1"/>
  <c r="J33" i="1"/>
  <c r="J27" i="1"/>
  <c r="G28" i="1"/>
  <c r="G29" i="1"/>
  <c r="G30" i="1"/>
  <c r="G31" i="1"/>
  <c r="G32" i="1"/>
  <c r="G33" i="1"/>
  <c r="G27" i="1"/>
  <c r="D28" i="1"/>
  <c r="D29" i="1"/>
  <c r="D30" i="1"/>
  <c r="D31" i="1"/>
  <c r="D32" i="1"/>
  <c r="D33" i="1"/>
  <c r="D27" i="1"/>
  <c r="G37" i="3"/>
  <c r="G38" i="3"/>
  <c r="G39" i="3"/>
  <c r="G40" i="3"/>
  <c r="G41" i="3"/>
  <c r="G42" i="3"/>
  <c r="G43" i="3"/>
  <c r="G36" i="3"/>
  <c r="P4" i="3"/>
  <c r="P5" i="3"/>
  <c r="P6" i="3"/>
  <c r="P7" i="3"/>
  <c r="P8" i="3"/>
  <c r="P9" i="3"/>
  <c r="P10" i="3"/>
  <c r="V37" i="7"/>
  <c r="V38" i="7"/>
  <c r="V39" i="7"/>
  <c r="V41" i="7"/>
  <c r="V42" i="7"/>
  <c r="V43" i="7"/>
  <c r="V36" i="7"/>
  <c r="V26" i="7"/>
  <c r="V27" i="7"/>
  <c r="V28" i="7"/>
  <c r="V30" i="7"/>
  <c r="V31" i="7"/>
  <c r="V32" i="7"/>
  <c r="V25" i="7"/>
  <c r="V15" i="7"/>
  <c r="V16" i="7"/>
  <c r="V17" i="7"/>
  <c r="V18" i="7"/>
  <c r="V19" i="7"/>
  <c r="V20" i="7"/>
  <c r="V21" i="7"/>
  <c r="V14" i="7"/>
  <c r="V4" i="7"/>
  <c r="V5" i="7"/>
  <c r="V6" i="7"/>
  <c r="V7" i="7"/>
  <c r="V8" i="7"/>
  <c r="V9" i="7"/>
  <c r="V10" i="7"/>
  <c r="V3" i="7"/>
  <c r="S37" i="7"/>
  <c r="S38" i="7"/>
  <c r="S39" i="7"/>
  <c r="S41" i="7"/>
  <c r="S42" i="7"/>
  <c r="S43" i="7"/>
  <c r="S36" i="7"/>
  <c r="S26" i="7"/>
  <c r="S27" i="7"/>
  <c r="S28" i="7"/>
  <c r="S30" i="7"/>
  <c r="S31" i="7"/>
  <c r="S32" i="7"/>
  <c r="S25" i="7"/>
  <c r="S15" i="7"/>
  <c r="S16" i="7"/>
  <c r="S17" i="7"/>
  <c r="S18" i="7"/>
  <c r="S19" i="7"/>
  <c r="S20" i="7"/>
  <c r="S21" i="7"/>
  <c r="S14" i="7"/>
  <c r="S4" i="7"/>
  <c r="S5" i="7"/>
  <c r="S6" i="7"/>
  <c r="S7" i="7"/>
  <c r="S8" i="7"/>
  <c r="S9" i="7"/>
  <c r="S10" i="7"/>
  <c r="S3" i="7"/>
  <c r="P37" i="7"/>
  <c r="P38" i="7"/>
  <c r="P39" i="7"/>
  <c r="P41" i="7"/>
  <c r="P42" i="7"/>
  <c r="P43" i="7"/>
  <c r="P36" i="7"/>
  <c r="P26" i="7"/>
  <c r="P27" i="7"/>
  <c r="P28" i="7"/>
  <c r="P30" i="7"/>
  <c r="P31" i="7"/>
  <c r="P32" i="7"/>
  <c r="P25" i="7"/>
  <c r="P21" i="7"/>
  <c r="P15" i="7"/>
  <c r="P16" i="7"/>
  <c r="P17" i="7"/>
  <c r="P18" i="7"/>
  <c r="P19" i="7"/>
  <c r="P20" i="7"/>
  <c r="P14" i="7"/>
  <c r="P4" i="7"/>
  <c r="P5" i="7"/>
  <c r="P6" i="7"/>
  <c r="P7" i="7"/>
  <c r="P8" i="7"/>
  <c r="P9" i="7"/>
  <c r="P10" i="7"/>
  <c r="P3" i="7"/>
  <c r="M43" i="7"/>
  <c r="M37" i="7"/>
  <c r="M38" i="7"/>
  <c r="M39" i="7"/>
  <c r="M41" i="7"/>
  <c r="M42" i="7"/>
  <c r="M36" i="7"/>
  <c r="M26" i="7"/>
  <c r="M27" i="7"/>
  <c r="M28" i="7"/>
  <c r="M30" i="7"/>
  <c r="M31" i="7"/>
  <c r="M32" i="7"/>
  <c r="M25" i="7"/>
  <c r="M15" i="7"/>
  <c r="M16" i="7"/>
  <c r="M17" i="7"/>
  <c r="M18" i="7"/>
  <c r="M19" i="7"/>
  <c r="M20" i="7"/>
  <c r="M21" i="7"/>
  <c r="M14" i="7"/>
  <c r="M4" i="7"/>
  <c r="M5" i="7"/>
  <c r="M6" i="7"/>
  <c r="M7" i="7"/>
  <c r="M8" i="7"/>
  <c r="M9" i="7"/>
  <c r="M10" i="7"/>
  <c r="M3" i="7"/>
  <c r="J37" i="7"/>
  <c r="J38" i="7"/>
  <c r="J39" i="7"/>
  <c r="J41" i="7"/>
  <c r="J42" i="7"/>
  <c r="J43" i="7"/>
  <c r="J36" i="7"/>
  <c r="J26" i="7"/>
  <c r="J27" i="7"/>
  <c r="J28" i="7"/>
  <c r="J30" i="7"/>
  <c r="J31" i="7"/>
  <c r="J32" i="7"/>
  <c r="J25" i="7"/>
  <c r="J15" i="7"/>
  <c r="J16" i="7"/>
  <c r="J17" i="7"/>
  <c r="J18" i="7"/>
  <c r="J19" i="7"/>
  <c r="J20" i="7"/>
  <c r="J21" i="7"/>
  <c r="J14" i="7"/>
  <c r="J4" i="7"/>
  <c r="J5" i="7"/>
  <c r="J6" i="7"/>
  <c r="J7" i="7"/>
  <c r="J8" i="7"/>
  <c r="J9" i="7"/>
  <c r="J10" i="7"/>
  <c r="J3" i="7"/>
  <c r="G37" i="7"/>
  <c r="G38" i="7"/>
  <c r="G39" i="7"/>
  <c r="G41" i="7"/>
  <c r="G42" i="7"/>
  <c r="G43" i="7"/>
  <c r="G36" i="7"/>
  <c r="G26" i="7"/>
  <c r="G27" i="7"/>
  <c r="G28" i="7"/>
  <c r="G30" i="7"/>
  <c r="G31" i="7"/>
  <c r="G32" i="7"/>
  <c r="G25" i="7"/>
  <c r="G15" i="7"/>
  <c r="G16" i="7"/>
  <c r="G17" i="7"/>
  <c r="G18" i="7"/>
  <c r="G19" i="7"/>
  <c r="G20" i="7"/>
  <c r="G21" i="7"/>
  <c r="G14" i="7"/>
  <c r="G4" i="7"/>
  <c r="G5" i="7"/>
  <c r="G6" i="7"/>
  <c r="G7" i="7"/>
  <c r="G8" i="7"/>
  <c r="G9" i="7"/>
  <c r="G10" i="7"/>
  <c r="G3" i="7"/>
  <c r="D37" i="7"/>
  <c r="D38" i="7"/>
  <c r="D39" i="7"/>
  <c r="D41" i="7"/>
  <c r="D42" i="7"/>
  <c r="D43" i="7"/>
  <c r="D36" i="7"/>
  <c r="D26" i="7"/>
  <c r="D27" i="7"/>
  <c r="D28" i="7"/>
  <c r="D30" i="7"/>
  <c r="D31" i="7"/>
  <c r="D32" i="7"/>
  <c r="D25" i="7"/>
  <c r="D15" i="7"/>
  <c r="D16" i="7"/>
  <c r="D17" i="7"/>
  <c r="D18" i="7"/>
  <c r="D19" i="7"/>
  <c r="D20" i="7"/>
  <c r="D21" i="7"/>
  <c r="D14" i="7"/>
  <c r="D4" i="7"/>
  <c r="D5" i="7"/>
  <c r="D6" i="7"/>
  <c r="D7" i="7"/>
  <c r="D8" i="7"/>
  <c r="D9" i="7"/>
  <c r="D10" i="7"/>
  <c r="D3" i="7"/>
  <c r="V5" i="6"/>
  <c r="V6" i="6"/>
  <c r="V7" i="6"/>
  <c r="V8" i="6"/>
  <c r="V9" i="6"/>
  <c r="V10" i="6"/>
  <c r="V4" i="6"/>
  <c r="S5" i="6"/>
  <c r="S6" i="6"/>
  <c r="S7" i="6"/>
  <c r="S8" i="6"/>
  <c r="S9" i="6"/>
  <c r="S10" i="6"/>
  <c r="S4" i="6"/>
  <c r="P5" i="6"/>
  <c r="P6" i="6"/>
  <c r="P7" i="6"/>
  <c r="P8" i="6"/>
  <c r="P9" i="6"/>
  <c r="P10" i="6"/>
  <c r="P4" i="6"/>
  <c r="M5" i="6"/>
  <c r="M6" i="6"/>
  <c r="M7" i="6"/>
  <c r="M8" i="6"/>
  <c r="M9" i="6"/>
  <c r="M10" i="6"/>
  <c r="M4" i="6"/>
  <c r="J5" i="6"/>
  <c r="J6" i="6"/>
  <c r="J7" i="6"/>
  <c r="J8" i="6"/>
  <c r="J9" i="6"/>
  <c r="J10" i="6"/>
  <c r="J4" i="6"/>
  <c r="G5" i="6"/>
  <c r="G6" i="6"/>
  <c r="G7" i="6"/>
  <c r="G8" i="6"/>
  <c r="G9" i="6"/>
  <c r="G10" i="6"/>
  <c r="G4" i="6"/>
  <c r="D37" i="3"/>
  <c r="D38" i="3"/>
  <c r="D39" i="3"/>
  <c r="D40" i="3"/>
  <c r="D41" i="3"/>
  <c r="D42" i="3"/>
  <c r="D43" i="3"/>
  <c r="V37" i="3"/>
  <c r="V38" i="3"/>
  <c r="V39" i="3"/>
  <c r="V40" i="3"/>
  <c r="V41" i="3"/>
  <c r="V42" i="3"/>
  <c r="V43" i="3"/>
  <c r="V36" i="3"/>
  <c r="V32" i="3"/>
  <c r="V26" i="3"/>
  <c r="V27" i="3"/>
  <c r="V28" i="3"/>
  <c r="V29" i="3"/>
  <c r="V30" i="3"/>
  <c r="V31" i="3"/>
  <c r="V25" i="3"/>
  <c r="V15" i="3"/>
  <c r="V16" i="3"/>
  <c r="V17" i="3"/>
  <c r="V18" i="3"/>
  <c r="V19" i="3"/>
  <c r="V20" i="3"/>
  <c r="V21" i="3"/>
  <c r="V14" i="3"/>
  <c r="V4" i="3"/>
  <c r="V5" i="3"/>
  <c r="V6" i="3"/>
  <c r="V7" i="3"/>
  <c r="V8" i="3"/>
  <c r="V9" i="3"/>
  <c r="V10" i="3"/>
  <c r="V3" i="3"/>
  <c r="S37" i="3"/>
  <c r="S38" i="3"/>
  <c r="S39" i="3"/>
  <c r="S40" i="3"/>
  <c r="S41" i="3"/>
  <c r="S42" i="3"/>
  <c r="S43" i="3"/>
  <c r="S36" i="3"/>
  <c r="S26" i="3"/>
  <c r="S27" i="3"/>
  <c r="S28" i="3"/>
  <c r="S29" i="3"/>
  <c r="S30" i="3"/>
  <c r="S31" i="3"/>
  <c r="S32" i="3"/>
  <c r="S25" i="3"/>
  <c r="S15" i="3"/>
  <c r="S16" i="3"/>
  <c r="S17" i="3"/>
  <c r="S18" i="3"/>
  <c r="S19" i="3"/>
  <c r="S20" i="3"/>
  <c r="S21" i="3"/>
  <c r="S14" i="3"/>
  <c r="S4" i="3"/>
  <c r="S5" i="3"/>
  <c r="S6" i="3"/>
  <c r="S7" i="3"/>
  <c r="S8" i="3"/>
  <c r="S9" i="3"/>
  <c r="S10" i="3"/>
  <c r="S3" i="3"/>
  <c r="P37" i="3"/>
  <c r="P38" i="3"/>
  <c r="P39" i="3"/>
  <c r="P40" i="3"/>
  <c r="P41" i="3"/>
  <c r="P42" i="3"/>
  <c r="P43" i="3"/>
  <c r="P36" i="3"/>
  <c r="P26" i="3"/>
  <c r="P27" i="3"/>
  <c r="P28" i="3"/>
  <c r="P29" i="3"/>
  <c r="P30" i="3"/>
  <c r="P31" i="3"/>
  <c r="P32" i="3"/>
  <c r="P25" i="3"/>
  <c r="P15" i="3"/>
  <c r="P16" i="3"/>
  <c r="P17" i="3"/>
  <c r="P18" i="3"/>
  <c r="P19" i="3"/>
  <c r="P20" i="3"/>
  <c r="P21" i="3"/>
  <c r="P14" i="3"/>
  <c r="P3" i="3"/>
  <c r="M26" i="3"/>
  <c r="M27" i="3"/>
  <c r="M28" i="3"/>
  <c r="M29" i="3"/>
  <c r="M30" i="3"/>
  <c r="M31" i="3"/>
  <c r="M32" i="3"/>
  <c r="M25" i="3"/>
  <c r="M14" i="3"/>
  <c r="M4" i="3"/>
  <c r="M5" i="3"/>
  <c r="M6" i="3"/>
  <c r="M7" i="3"/>
  <c r="M8" i="3"/>
  <c r="M9" i="3"/>
  <c r="M10" i="3"/>
  <c r="M3" i="3"/>
  <c r="M37" i="3"/>
  <c r="M38" i="3"/>
  <c r="M39" i="3"/>
  <c r="M40" i="3"/>
  <c r="M41" i="3"/>
  <c r="M42" i="3"/>
  <c r="M43" i="3"/>
  <c r="M36" i="3"/>
  <c r="J37" i="3"/>
  <c r="J38" i="3"/>
  <c r="J39" i="3"/>
  <c r="J40" i="3"/>
  <c r="J41" i="3"/>
  <c r="J42" i="3"/>
  <c r="J43" i="3"/>
  <c r="J36" i="3"/>
  <c r="J26" i="3"/>
  <c r="J27" i="3"/>
  <c r="J28" i="3"/>
  <c r="J29" i="3"/>
  <c r="J30" i="3"/>
  <c r="J31" i="3"/>
  <c r="J32" i="3"/>
  <c r="J25" i="3"/>
  <c r="J4" i="3"/>
  <c r="J5" i="3"/>
  <c r="J6" i="3"/>
  <c r="J7" i="3"/>
  <c r="J8" i="3"/>
  <c r="J9" i="3"/>
  <c r="J10" i="3"/>
  <c r="J3" i="3"/>
  <c r="G26" i="3"/>
  <c r="G27" i="3"/>
  <c r="G28" i="3"/>
  <c r="G29" i="3"/>
  <c r="G30" i="3"/>
  <c r="G31" i="3"/>
  <c r="G32" i="3"/>
  <c r="G25" i="3"/>
  <c r="D26" i="3"/>
  <c r="D27" i="3"/>
  <c r="D28" i="3"/>
  <c r="D29" i="3"/>
  <c r="D30" i="3"/>
  <c r="D31" i="3"/>
  <c r="D32" i="3"/>
  <c r="D25" i="3"/>
  <c r="D36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J14" i="3"/>
  <c r="G14" i="3"/>
  <c r="D14" i="3"/>
  <c r="D4" i="3"/>
  <c r="D5" i="3"/>
  <c r="D6" i="3"/>
  <c r="D7" i="3"/>
  <c r="D8" i="3"/>
  <c r="D9" i="3"/>
  <c r="D10" i="3"/>
  <c r="D3" i="3"/>
  <c r="G4" i="3"/>
  <c r="G5" i="3"/>
  <c r="G6" i="3"/>
  <c r="G7" i="3"/>
  <c r="G8" i="3"/>
  <c r="G9" i="3"/>
  <c r="G10" i="3"/>
  <c r="G3" i="3"/>
</calcChain>
</file>

<file path=xl/sharedStrings.xml><?xml version="1.0" encoding="utf-8"?>
<sst xmlns="http://schemas.openxmlformats.org/spreadsheetml/2006/main" count="1643" uniqueCount="304">
  <si>
    <t>Adverse Event</t>
  </si>
  <si>
    <t>Cough</t>
  </si>
  <si>
    <t>Coughing Blood</t>
  </si>
  <si>
    <t>Productive Cough</t>
  </si>
  <si>
    <t>Fatigue or Weakness</t>
  </si>
  <si>
    <t>Fever</t>
  </si>
  <si>
    <t>Weight loss</t>
  </si>
  <si>
    <t>Night Sweats</t>
  </si>
  <si>
    <t>Englarged or Painful Lymph</t>
  </si>
  <si>
    <t>Ringing in Ears</t>
  </si>
  <si>
    <t>Rash</t>
  </si>
  <si>
    <t>Blisters</t>
  </si>
  <si>
    <t>Chest Pain</t>
  </si>
  <si>
    <t>Shortness of Breath</t>
  </si>
  <si>
    <t>Vomiting</t>
  </si>
  <si>
    <t>Diarrhea</t>
  </si>
  <si>
    <t>Abdominal Pain</t>
  </si>
  <si>
    <t>Jaundice</t>
  </si>
  <si>
    <t>Muscle or Joint Pain</t>
  </si>
  <si>
    <t>Swelling of Legs and Feet</t>
  </si>
  <si>
    <t>Numbness or Pain in Extremities</t>
  </si>
  <si>
    <t>Difficulty Sleeping</t>
  </si>
  <si>
    <t>Mental Confusion</t>
  </si>
  <si>
    <t>Depression</t>
  </si>
  <si>
    <t>Hearing Voices or Hallucinations</t>
  </si>
  <si>
    <t>Convulsions or Seizures</t>
  </si>
  <si>
    <t>Other</t>
  </si>
  <si>
    <t>Potassium</t>
  </si>
  <si>
    <t>Bicarbonate</t>
  </si>
  <si>
    <t>Creatinine</t>
  </si>
  <si>
    <t>Albumin</t>
  </si>
  <si>
    <t>Alt</t>
  </si>
  <si>
    <t>Alkaline Phosph</t>
  </si>
  <si>
    <t>Platelets</t>
  </si>
  <si>
    <t>Hemoglobin</t>
  </si>
  <si>
    <t>n</t>
  </si>
  <si>
    <t>Visit 1</t>
  </si>
  <si>
    <t>Visit 2</t>
  </si>
  <si>
    <t>Visit 3</t>
  </si>
  <si>
    <t>Visit 4</t>
  </si>
  <si>
    <t>Visit 5</t>
  </si>
  <si>
    <t>Visit 6</t>
  </si>
  <si>
    <t>Visit 7</t>
  </si>
  <si>
    <t>Adverse Events</t>
  </si>
  <si>
    <t>Number of Patients with at Least 1 AE</t>
  </si>
  <si>
    <t>Table 1. Proportion of Patients with a non-TB Related Adverse Events from Review of Symptoms Questionnaire for Visits 1 Through 7</t>
  </si>
  <si>
    <t>Patients with 1 AE</t>
  </si>
  <si>
    <t>Patients with 2 AEs</t>
  </si>
  <si>
    <t>Patients with 3 AEs</t>
  </si>
  <si>
    <t>Patients with 4 AEs</t>
  </si>
  <si>
    <t>Patients with 5 AEs</t>
  </si>
  <si>
    <t>Patients with 6 or more AEs</t>
  </si>
  <si>
    <t>*DAIDS var used to assess number of patients with at least 1 AE</t>
  </si>
  <si>
    <t>Median Number of Events in Patients with at Least 1 AE</t>
  </si>
  <si>
    <t>N</t>
  </si>
  <si>
    <t>Median Number of Events</t>
  </si>
  <si>
    <t>N=total number with a response</t>
  </si>
  <si>
    <t>n= number of people with the AE</t>
  </si>
  <si>
    <t>Table 2.  Number of Patients with non-TB Symptom Related Adverse Events by Visit</t>
  </si>
  <si>
    <t>Mean Number of Events</t>
  </si>
  <si>
    <t>Mean Number of Events in Patients with at Least 1 AE</t>
  </si>
  <si>
    <t>Table 10. Frequency of Adverse Events  (DAIDS=2) from Laboratory Tests  for Visits 1 Through 7</t>
  </si>
  <si>
    <t>Table 11. Frequency of Adverse Events  (DAIDS = 3)  from Laboratory Tests  for Visits 1 Through 7</t>
  </si>
  <si>
    <t>Table 12. Frequency of Adverse Events  (DAIDS = 4) from Laboratory Tests  for Visits 1 Through 7</t>
  </si>
  <si>
    <t>Table 13. Proportion of Patients with Laboratory Adverse Event by Visit</t>
  </si>
  <si>
    <t>Table 21.  Adverse Event Proportion for TB Symptoms</t>
  </si>
  <si>
    <t>Table 22.  Number of Patients with a Tuberculosis Symptom Adverse Events  by Visit</t>
  </si>
  <si>
    <t>Table 23.  Adverse Event Proportion for TB Symptoms  in HIV Positive Patients</t>
  </si>
  <si>
    <t>Table 24.  Adverse Event Proportion for TB Symptoms  in HIV Negative Patients</t>
  </si>
  <si>
    <t>Total</t>
  </si>
  <si>
    <t>Race</t>
  </si>
  <si>
    <t>Black</t>
  </si>
  <si>
    <t>White</t>
  </si>
  <si>
    <t>Colored</t>
  </si>
  <si>
    <t>Indian</t>
  </si>
  <si>
    <t>0-50</t>
  </si>
  <si>
    <t>51-200</t>
  </si>
  <si>
    <t>201-350</t>
  </si>
  <si>
    <t>350+</t>
  </si>
  <si>
    <t>&lt;400</t>
  </si>
  <si>
    <t>401-1000</t>
  </si>
  <si>
    <t>1001-10,000</t>
  </si>
  <si>
    <t>10,001-100,000</t>
  </si>
  <si>
    <t>100,000+</t>
  </si>
  <si>
    <t>Age</t>
  </si>
  <si>
    <t>18-30</t>
  </si>
  <si>
    <t>31-40</t>
  </si>
  <si>
    <t>41-50</t>
  </si>
  <si>
    <t>Covariate</t>
  </si>
  <si>
    <t>HIV Positive</t>
  </si>
  <si>
    <t>61+</t>
  </si>
  <si>
    <t>Visit 8</t>
  </si>
  <si>
    <t>Visit 9</t>
  </si>
  <si>
    <t>Visit 10</t>
  </si>
  <si>
    <t>Visit 11</t>
  </si>
  <si>
    <t>Visit 12</t>
  </si>
  <si>
    <t>Visit 13</t>
  </si>
  <si>
    <t>Visit 14</t>
  </si>
  <si>
    <t>Table 9. Frequency of Adverse Events (DAIDS=1)  from Laboratory Tests  for Visits 1 Through 7</t>
  </si>
  <si>
    <t>Patients with 6+ AEs</t>
  </si>
  <si>
    <t>Patients with no Aes</t>
  </si>
  <si>
    <t>Table 4. Proportion of Patients with a non-TB Related Adverse Events from Review of Symptoms Questionnaire for Visits 1 Through 7 in HIV Negative Patients</t>
  </si>
  <si>
    <t>Table 3. Proportion of Patients with a non-TB Related Adverse Events from Review of Symptoms Questionnaire for Visits 1 Through 7 in HIV Negative Patients</t>
  </si>
  <si>
    <t>Table 5. Frequency of Adverse Events of any Severity from Laboratory Tests  for Visits 1 Through 14</t>
  </si>
  <si>
    <t>Table 6. Frequency of Adverse Events  (DAIDS &gt;= 2)  from Laboratory Tests  for Visits 1 Through 14</t>
  </si>
  <si>
    <t>Table 7. Frequency of Adverse Events  (DAIDS &gt;= 3) from Laboratory Tests  for Visits 1 Through 14</t>
  </si>
  <si>
    <t>Table 8. Frequency of Adverse Events (DAIDS = 4) from Laboratory Tests  for Visits 1 Through 14</t>
  </si>
  <si>
    <t>Alcohol</t>
  </si>
  <si>
    <t>Smoking</t>
  </si>
  <si>
    <t>51-60 kg</t>
  </si>
  <si>
    <t>61-70 kg</t>
  </si>
  <si>
    <t>71-80 kg</t>
  </si>
  <si>
    <t>80+ kg</t>
  </si>
  <si>
    <t>Other medications</t>
  </si>
  <si>
    <t>1-2 years</t>
  </si>
  <si>
    <t>3-4 years</t>
  </si>
  <si>
    <t>5-6 years</t>
  </si>
  <si>
    <t>7-8 years</t>
  </si>
  <si>
    <t>9+ years</t>
  </si>
  <si>
    <t>ARV duration</t>
  </si>
  <si>
    <t>30-40 kg</t>
  </si>
  <si>
    <t>41-50 kg</t>
  </si>
  <si>
    <t>Prior TB</t>
  </si>
  <si>
    <t>Previously Hospitalized</t>
  </si>
  <si>
    <t>Taking Herbal or Traditional Treatment</t>
  </si>
  <si>
    <t>Currently on ARV</t>
  </si>
  <si>
    <t>Negative TB Smear*</t>
  </si>
  <si>
    <t>Negative TB Culture*</t>
  </si>
  <si>
    <t>Weight*</t>
  </si>
  <si>
    <t>*Indicates values from Visit 1 only</t>
  </si>
  <si>
    <t>Seeing a Traditional Healer</t>
  </si>
  <si>
    <t>Column1</t>
  </si>
  <si>
    <t>Column2</t>
  </si>
  <si>
    <t>Column3</t>
  </si>
  <si>
    <t>Column4</t>
  </si>
  <si>
    <t>CD4+ Count**</t>
  </si>
  <si>
    <t>Available Viral Load*</t>
  </si>
  <si>
    <t>Previous History of TB</t>
  </si>
  <si>
    <t>**Most recent available</t>
  </si>
  <si>
    <t>Variable</t>
  </si>
  <si>
    <t>Factor</t>
  </si>
  <si>
    <t>Negative TB Culture *</t>
  </si>
  <si>
    <t>*At Visit 1</t>
  </si>
  <si>
    <t>HIV+          n(%)</t>
  </si>
  <si>
    <t>HIV-          n(%)</t>
  </si>
  <si>
    <t>2 (1)</t>
  </si>
  <si>
    <t>1 (0)</t>
  </si>
  <si>
    <t>Median</t>
  </si>
  <si>
    <t>Median (IQR)</t>
  </si>
  <si>
    <t>Fischer's Exact P-value</t>
  </si>
  <si>
    <t>Gender (Female)</t>
  </si>
  <si>
    <t>Column5</t>
  </si>
  <si>
    <t>0.079**</t>
  </si>
  <si>
    <t>1.72 (0.68-4.34)</t>
  </si>
  <si>
    <t>--</t>
  </si>
  <si>
    <t>2.04 (0.94-4.39)</t>
  </si>
  <si>
    <t>1.56 (0.26-9.34)</t>
  </si>
  <si>
    <t>1.04 (0.11-10.19)</t>
  </si>
  <si>
    <t>2.37 (1.08-5.20)</t>
  </si>
  <si>
    <t>1.80 (0.85-3.83)</t>
  </si>
  <si>
    <t>4.81 (1.13-20.49)</t>
  </si>
  <si>
    <t>2.37 (0.71-7.91)</t>
  </si>
  <si>
    <t>0.70 (0.18-2.74)</t>
  </si>
  <si>
    <t>51+</t>
  </si>
  <si>
    <t>2.00 (0.32-12.46)</t>
  </si>
  <si>
    <t>1.68 (0.46-6.12)</t>
  </si>
  <si>
    <t>0.88 (0.19-4.01)</t>
  </si>
  <si>
    <t>5.67 (0.33-96.89)</t>
  </si>
  <si>
    <t xml:space="preserve"> -- </t>
  </si>
  <si>
    <t>0 (0)</t>
  </si>
  <si>
    <t>0.63 (0.07-5.43)</t>
  </si>
  <si>
    <t>2.35 (1.10-5.01)</t>
  </si>
  <si>
    <t>2.88 (0.59-13.91)</t>
  </si>
  <si>
    <t>5.75 (0.33-101.59)</t>
  </si>
  <si>
    <t>2.88 (0.23-35.56)</t>
  </si>
  <si>
    <t>2.16 (0.96-4.83)</t>
  </si>
  <si>
    <t>1.69 (0.72-3.55)</t>
  </si>
  <si>
    <t>0.86 (0.32-2.34)</t>
  </si>
  <si>
    <t>0.76 (0.25-2.25)</t>
  </si>
  <si>
    <t>0.59 (0.08-4.59)</t>
  </si>
  <si>
    <t>2.09 (0.24-18.45)</t>
  </si>
  <si>
    <t>0.14 (0.05-0.44)</t>
  </si>
  <si>
    <t>0.026**</t>
  </si>
  <si>
    <t>0.89 (0.34-2.37)</t>
  </si>
  <si>
    <t>0.95 (0.84-1.08)</t>
  </si>
  <si>
    <t>0.94 (0.79-1.12)</t>
  </si>
  <si>
    <t>Adjusted Odds Ratio on Multivariate Analysis (95% CI)</t>
  </si>
  <si>
    <t>Crude Odds Ration (95% CI)</t>
  </si>
  <si>
    <t>P-Value</t>
  </si>
  <si>
    <t>0.45 (0.20-1.02)</t>
  </si>
  <si>
    <t>1.02 (1.00-1.05)</t>
  </si>
  <si>
    <t>2.28 (0.856-6.06)</t>
  </si>
  <si>
    <t>0.38 (0.11-1.29)</t>
  </si>
  <si>
    <t>P-Value2</t>
  </si>
  <si>
    <t>0.95 (0.35-2.55)</t>
  </si>
  <si>
    <t>1.85 (0.67-5.11)</t>
  </si>
  <si>
    <t>1.99 (0.56-7.08)</t>
  </si>
  <si>
    <t>Predictors of Laboratory Adverse Events Greater than DAIDS=2</t>
  </si>
  <si>
    <t xml:space="preserve">Table 2. Odds of Experiencing a Laboratory Adverse Event Greater or Equal to DAIDS=2 </t>
  </si>
  <si>
    <t>Odds Ratio         (95% CI)</t>
  </si>
  <si>
    <t>2 (0)</t>
  </si>
  <si>
    <t>150 (43)</t>
  </si>
  <si>
    <t>18 (5)</t>
  </si>
  <si>
    <t>Available CD4+ count</t>
  </si>
  <si>
    <t>4 (4)</t>
  </si>
  <si>
    <t>1 (2)</t>
  </si>
  <si>
    <t>52 (15)</t>
  </si>
  <si>
    <t>17 (5)</t>
  </si>
  <si>
    <t>All Patients N=349</t>
  </si>
  <si>
    <t>Grade 0-1        n=318(%)</t>
  </si>
  <si>
    <t>Grade 2+         n=31(%)</t>
  </si>
  <si>
    <t>250 (72)</t>
  </si>
  <si>
    <t>275 (79)</t>
  </si>
  <si>
    <t>170 (49)</t>
  </si>
  <si>
    <t>278 (80)</t>
  </si>
  <si>
    <t>245 (70)</t>
  </si>
  <si>
    <t>102 (29)</t>
  </si>
  <si>
    <t>94 (27)</t>
  </si>
  <si>
    <t>147 (42)</t>
  </si>
  <si>
    <t>69 (20)</t>
  </si>
  <si>
    <t>191 (55)</t>
  </si>
  <si>
    <t>83 (27)</t>
  </si>
  <si>
    <t>63 (18)</t>
  </si>
  <si>
    <t>56 (16)</t>
  </si>
  <si>
    <t>6 (2)</t>
  </si>
  <si>
    <t>266 (76)</t>
  </si>
  <si>
    <t>225 (70)</t>
  </si>
  <si>
    <t>25 (81)</t>
  </si>
  <si>
    <t>245 (77)</t>
  </si>
  <si>
    <t>243 (76)</t>
  </si>
  <si>
    <t>Interquartile Range</t>
  </si>
  <si>
    <t>150 (47)</t>
  </si>
  <si>
    <t>251 (79)</t>
  </si>
  <si>
    <t>96 (30)</t>
  </si>
  <si>
    <t>84 (26)</t>
  </si>
  <si>
    <t>49 (15)</t>
  </si>
  <si>
    <t>22 (7)</t>
  </si>
  <si>
    <t>258 (81)</t>
  </si>
  <si>
    <t>227 (71)</t>
  </si>
  <si>
    <t>86 (27)</t>
  </si>
  <si>
    <t>7 (2)</t>
  </si>
  <si>
    <t>24 (8)</t>
  </si>
  <si>
    <t>33 (10)</t>
  </si>
  <si>
    <t>81 (25)</t>
  </si>
  <si>
    <t>61 (19)</t>
  </si>
  <si>
    <t>9 (3)</t>
  </si>
  <si>
    <t>128 (40)</t>
  </si>
  <si>
    <t>56 (18)</t>
  </si>
  <si>
    <t>46 (14)</t>
  </si>
  <si>
    <t>169 (53)</t>
  </si>
  <si>
    <t>73 (22)</t>
  </si>
  <si>
    <t>58 (18)</t>
  </si>
  <si>
    <t>5 (2)</t>
  </si>
  <si>
    <t>135 (42)</t>
  </si>
  <si>
    <t>238  (75)</t>
  </si>
  <si>
    <t>13 (4)</t>
  </si>
  <si>
    <t>89 (28)</t>
  </si>
  <si>
    <t>50 (16)</t>
  </si>
  <si>
    <t>16 (5)</t>
  </si>
  <si>
    <t>12 (4)</t>
  </si>
  <si>
    <t>30 (97)</t>
  </si>
  <si>
    <t>20 (65)</t>
  </si>
  <si>
    <t>28 (90)</t>
  </si>
  <si>
    <t>27 (87)</t>
  </si>
  <si>
    <t>8 (26)</t>
  </si>
  <si>
    <t>7 (23)</t>
  </si>
  <si>
    <t>4 (3)</t>
  </si>
  <si>
    <t>20 ()65</t>
  </si>
  <si>
    <t>18 (58)</t>
  </si>
  <si>
    <t>16 (52)</t>
  </si>
  <si>
    <t>2 (7)</t>
  </si>
  <si>
    <t>3 (10)</t>
  </si>
  <si>
    <t>4 (13)</t>
  </si>
  <si>
    <t>13 (42)</t>
  </si>
  <si>
    <t>11 (36)</t>
  </si>
  <si>
    <t>1 (3)</t>
  </si>
  <si>
    <t>19 (61)</t>
  </si>
  <si>
    <t>22 (71)</t>
  </si>
  <si>
    <t>10 (32)</t>
  </si>
  <si>
    <t>5 (16)</t>
  </si>
  <si>
    <t>15 (48)</t>
  </si>
  <si>
    <t>**Wilcoxon-Rank-Sum of Continuous Variable</t>
  </si>
  <si>
    <t>N=349        (%)</t>
  </si>
  <si>
    <t>21-40</t>
  </si>
  <si>
    <t>20-40</t>
  </si>
  <si>
    <t>22-40</t>
  </si>
  <si>
    <t>Weight in Kg*</t>
  </si>
  <si>
    <t>Table 1. Baseline Patient Characteristics for HIV and non-HIV Groups</t>
  </si>
  <si>
    <t>43-63.3</t>
  </si>
  <si>
    <t>48.5-65</t>
  </si>
  <si>
    <t>39-63</t>
  </si>
  <si>
    <t>154-429</t>
  </si>
  <si>
    <t>39-70</t>
  </si>
  <si>
    <t>52-66</t>
  </si>
  <si>
    <t>53.5-68.55</t>
  </si>
  <si>
    <t>52-65.3</t>
  </si>
  <si>
    <t>Table 14. Frequency of Adverse Events (DAIDS=1) from Laboratory Tests  for Visits 1 Through 14 for HIV Positive Patients</t>
  </si>
  <si>
    <t>Table 16. Frequency of Adverse Events  (DAIDS=2) from Laboratory Tests  for Visits 1 Through 14 for HIV Positive Patients</t>
  </si>
  <si>
    <t>Table 18. Frequency of Adverse Events  (DAIDS = 3)  from Laboratory Tests  for Visits 1 Through 14 For HIV Positive Patients</t>
  </si>
  <si>
    <t>Table 20. Frequency of Adverse Events  (DAIDS = 4) from Laboratory Tests  for Visits 1 Through 14 for HIV Positive Patients</t>
  </si>
  <si>
    <t>Table 15. Frequency of Adverse Events (DAIDS=1) from Laboratory Tests  for Visits 1 Through 14 for HIV Negative Patients</t>
  </si>
  <si>
    <t>Table 17. Frequency of Adverse Events  (DAIDS=2) from Laboratory Tests  for Visits 1 Through 14 for HIV Negative Patients</t>
  </si>
  <si>
    <t>Table 19. Frequency of Adverse Events  (DAIDS = 3)  from Laboratory Tests  for Visits 1 Through 14 For HIV Negative Patients</t>
  </si>
  <si>
    <t>Table 21. Frequency of Adverse Events  (DAIDS = 4) from Laboratory Tests  for Visits 1 Through 14 for HIV Negative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</si>
</sst>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scheme val="minor"/>
    </font>
    <font>
      <sz val="11"/>
      <name val="Calibri"/>
      <scheme val="minor"/>
    </font>
    <font>
      <i/>
      <sz val="11"/>
      <name val="Calibri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307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61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" xfId="0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Font="1" applyBorder="1" applyAlignment="1">
      <alignment vertical="top"/>
    </xf>
    <xf numFmtId="2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right"/>
    </xf>
    <xf numFmtId="1" fontId="0" fillId="0" borderId="0" xfId="0" applyNumberFormat="1"/>
    <xf numFmtId="1" fontId="0" fillId="0" borderId="2" xfId="0" applyNumberFormat="1" applyBorder="1"/>
    <xf numFmtId="0" fontId="1" fillId="0" borderId="0" xfId="0" applyFont="1"/>
    <xf numFmtId="1" fontId="3" fillId="0" borderId="0" xfId="0" applyNumberFormat="1" applyFont="1"/>
    <xf numFmtId="1" fontId="1" fillId="0" borderId="0" xfId="0" applyNumberFormat="1" applyFont="1" applyAlignment="1">
      <alignment vertical="top"/>
    </xf>
    <xf numFmtId="1" fontId="0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left" vertical="top" wrapText="1"/>
    </xf>
    <xf numFmtId="0" fontId="2" fillId="0" borderId="0" xfId="0" applyFont="1"/>
    <xf numFmtId="0" fontId="0" fillId="0" borderId="2" xfId="0" applyBorder="1" applyAlignment="1">
      <alignment horizontal="right"/>
    </xf>
    <xf numFmtId="1" fontId="0" fillId="0" borderId="0" xfId="0" applyNumberFormat="1" applyBorder="1" applyAlignment="1">
      <alignment horizontal="left" vertical="top" wrapText="1"/>
    </xf>
    <xf numFmtId="1" fontId="0" fillId="0" borderId="0" xfId="0" applyNumberFormat="1" applyBorder="1"/>
    <xf numFmtId="1" fontId="0" fillId="0" borderId="0" xfId="0" applyNumberFormat="1" applyBorder="1" applyAlignment="1">
      <alignment vertical="top" wrapText="1"/>
    </xf>
    <xf numFmtId="0" fontId="0" fillId="0" borderId="0" xfId="0" applyAlignment="1"/>
    <xf numFmtId="1" fontId="0" fillId="0" borderId="0" xfId="0" applyNumberFormat="1" applyFill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Border="1" applyAlignment="1">
      <alignment vertical="top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right"/>
    </xf>
    <xf numFmtId="1" fontId="0" fillId="0" borderId="0" xfId="0" applyNumberFormat="1" applyFont="1" applyAlignment="1">
      <alignment horizontal="left" vertical="top" wrapText="1"/>
    </xf>
    <xf numFmtId="1" fontId="0" fillId="0" borderId="2" xfId="0" applyNumberFormat="1" applyFont="1" applyBorder="1"/>
    <xf numFmtId="1" fontId="0" fillId="0" borderId="0" xfId="0" applyNumberFormat="1" applyBorder="1" applyAlignment="1">
      <alignment horizontal="left" wrapText="1"/>
    </xf>
    <xf numFmtId="1" fontId="0" fillId="0" borderId="0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0" fillId="0" borderId="0" xfId="0" applyNumberFormat="1" applyBorder="1" applyAlignme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0" xfId="0" applyFill="1" applyBorder="1"/>
    <xf numFmtId="1" fontId="1" fillId="0" borderId="1" xfId="0" applyNumberFormat="1" applyFont="1" applyBorder="1" applyAlignment="1">
      <alignment vertical="top" wrapText="1"/>
    </xf>
    <xf numFmtId="1" fontId="0" fillId="0" borderId="1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9" fontId="0" fillId="0" borderId="0" xfId="1" applyFont="1"/>
    <xf numFmtId="9" fontId="0" fillId="0" borderId="1" xfId="1" applyFont="1" applyBorder="1" applyAlignment="1">
      <alignment horizontal="center"/>
    </xf>
    <xf numFmtId="9" fontId="0" fillId="0" borderId="0" xfId="1" applyFont="1" applyBorder="1"/>
    <xf numFmtId="9" fontId="0" fillId="0" borderId="2" xfId="1" applyFont="1" applyBorder="1"/>
    <xf numFmtId="9" fontId="0" fillId="0" borderId="1" xfId="1" applyFont="1" applyBorder="1" applyAlignment="1">
      <alignment horizontal="center" vertical="center"/>
    </xf>
    <xf numFmtId="9" fontId="0" fillId="0" borderId="1" xfId="1" applyFont="1" applyBorder="1"/>
    <xf numFmtId="9" fontId="0" fillId="0" borderId="0" xfId="1" applyFont="1" applyAlignment="1">
      <alignment horizontal="right"/>
    </xf>
    <xf numFmtId="9" fontId="0" fillId="0" borderId="0" xfId="1" applyFont="1" applyBorder="1" applyAlignment="1">
      <alignment horizontal="right"/>
    </xf>
    <xf numFmtId="9" fontId="0" fillId="0" borderId="0" xfId="1" applyFont="1" applyBorder="1" applyAlignment="1">
      <alignment horizontal="center"/>
    </xf>
    <xf numFmtId="9" fontId="1" fillId="0" borderId="0" xfId="1" applyFont="1"/>
    <xf numFmtId="9" fontId="0" fillId="0" borderId="0" xfId="1" applyFont="1" applyBorder="1" applyAlignment="1"/>
    <xf numFmtId="9" fontId="3" fillId="0" borderId="0" xfId="1" applyFont="1"/>
    <xf numFmtId="0" fontId="0" fillId="0" borderId="0" xfId="0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4" fillId="0" borderId="0" xfId="1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9" fontId="0" fillId="0" borderId="2" xfId="1" applyFont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0" borderId="0" xfId="0" applyFont="1" applyBorder="1"/>
    <xf numFmtId="1" fontId="5" fillId="0" borderId="0" xfId="0" applyNumberFormat="1" applyFont="1" applyAlignment="1">
      <alignment vertical="top"/>
    </xf>
    <xf numFmtId="1" fontId="3" fillId="0" borderId="1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1" fontId="3" fillId="0" borderId="2" xfId="0" applyNumberFormat="1" applyFont="1" applyBorder="1"/>
    <xf numFmtId="1" fontId="6" fillId="0" borderId="0" xfId="0" applyNumberFormat="1" applyFont="1"/>
    <xf numFmtId="1" fontId="0" fillId="0" borderId="2" xfId="0" applyNumberFormat="1" applyBorder="1" applyAlignment="1">
      <alignment vertical="top" wrapText="1"/>
    </xf>
    <xf numFmtId="9" fontId="3" fillId="0" borderId="0" xfId="1" applyFont="1" applyAlignment="1">
      <alignment horizontal="right"/>
    </xf>
    <xf numFmtId="9" fontId="5" fillId="0" borderId="0" xfId="1" applyFont="1" applyAlignment="1">
      <alignment vertical="top"/>
    </xf>
    <xf numFmtId="9" fontId="3" fillId="0" borderId="1" xfId="1" applyFont="1" applyBorder="1" applyAlignment="1">
      <alignment horizontal="center"/>
    </xf>
    <xf numFmtId="9" fontId="3" fillId="0" borderId="2" xfId="1" applyFont="1" applyBorder="1"/>
    <xf numFmtId="9" fontId="3" fillId="0" borderId="1" xfId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0" xfId="0" applyNumberFormat="1" applyFont="1" applyBorder="1"/>
    <xf numFmtId="9" fontId="3" fillId="0" borderId="0" xfId="1" applyFont="1" applyBorder="1"/>
    <xf numFmtId="1" fontId="3" fillId="0" borderId="2" xfId="0" applyNumberFormat="1" applyFont="1" applyBorder="1" applyAlignment="1">
      <alignment horizontal="right"/>
    </xf>
    <xf numFmtId="9" fontId="3" fillId="0" borderId="2" xfId="1" applyFont="1" applyBorder="1" applyAlignment="1">
      <alignment horizontal="right"/>
    </xf>
    <xf numFmtId="164" fontId="0" fillId="0" borderId="0" xfId="0" applyNumberFormat="1" applyBorder="1"/>
    <xf numFmtId="1" fontId="0" fillId="0" borderId="0" xfId="0" applyNumberFormat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1" fontId="9" fillId="0" borderId="0" xfId="0" applyNumberFormat="1" applyFont="1" applyAlignment="1">
      <alignment vertical="top"/>
    </xf>
    <xf numFmtId="1" fontId="10" fillId="0" borderId="0" xfId="0" applyNumberFormat="1" applyFont="1"/>
    <xf numFmtId="0" fontId="10" fillId="0" borderId="0" xfId="0" applyFont="1"/>
    <xf numFmtId="1" fontId="10" fillId="0" borderId="1" xfId="0" applyNumberFormat="1" applyFont="1" applyBorder="1" applyAlignment="1">
      <alignment vertical="top"/>
    </xf>
    <xf numFmtId="1" fontId="11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0" xfId="0" applyNumberFormat="1" applyFont="1" applyAlignment="1">
      <alignment vertical="top" wrapText="1"/>
    </xf>
    <xf numFmtId="1" fontId="10" fillId="0" borderId="0" xfId="0" applyNumberFormat="1" applyFont="1" applyAlignment="1">
      <alignment horizontal="right"/>
    </xf>
    <xf numFmtId="9" fontId="10" fillId="0" borderId="0" xfId="1" applyFont="1"/>
    <xf numFmtId="0" fontId="10" fillId="0" borderId="0" xfId="0" applyFont="1" applyAlignment="1">
      <alignment horizontal="right"/>
    </xf>
    <xf numFmtId="1" fontId="10" fillId="0" borderId="0" xfId="0" applyNumberFormat="1" applyFont="1" applyBorder="1" applyAlignment="1">
      <alignment vertical="top" wrapText="1"/>
    </xf>
    <xf numFmtId="1" fontId="10" fillId="0" borderId="0" xfId="0" applyNumberFormat="1" applyFont="1" applyBorder="1" applyAlignment="1">
      <alignment horizontal="right"/>
    </xf>
    <xf numFmtId="2" fontId="10" fillId="0" borderId="0" xfId="1" applyNumberFormat="1" applyFont="1"/>
    <xf numFmtId="2" fontId="10" fillId="0" borderId="0" xfId="0" applyNumberFormat="1" applyFont="1" applyAlignment="1">
      <alignment horizontal="right"/>
    </xf>
    <xf numFmtId="2" fontId="10" fillId="0" borderId="0" xfId="0" applyNumberFormat="1" applyFont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left" vertical="top" wrapText="1"/>
    </xf>
    <xf numFmtId="1" fontId="0" fillId="0" borderId="2" xfId="0" applyNumberFormat="1" applyFill="1" applyBorder="1"/>
    <xf numFmtId="0" fontId="0" fillId="0" borderId="2" xfId="0" applyFill="1" applyBorder="1"/>
    <xf numFmtId="1" fontId="0" fillId="0" borderId="0" xfId="0" applyNumberFormat="1" applyFont="1" applyBorder="1"/>
    <xf numFmtId="0" fontId="5" fillId="0" borderId="0" xfId="0" applyFont="1"/>
    <xf numFmtId="0" fontId="3" fillId="0" borderId="0" xfId="0" applyFont="1"/>
    <xf numFmtId="9" fontId="3" fillId="0" borderId="0" xfId="0" applyNumberFormat="1" applyFont="1"/>
    <xf numFmtId="1" fontId="1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/>
    <xf numFmtId="1" fontId="5" fillId="0" borderId="2" xfId="0" applyNumberFormat="1" applyFont="1" applyBorder="1" applyAlignment="1">
      <alignment vertical="top" wrapText="1"/>
    </xf>
    <xf numFmtId="0" fontId="13" fillId="0" borderId="0" xfId="0" applyFont="1"/>
    <xf numFmtId="1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right"/>
    </xf>
    <xf numFmtId="1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0" xfId="0" applyFont="1" applyAlignment="1">
      <alignment vertical="top"/>
    </xf>
    <xf numFmtId="2" fontId="3" fillId="0" borderId="0" xfId="0" applyNumberFormat="1" applyFont="1"/>
    <xf numFmtId="1" fontId="0" fillId="0" borderId="0" xfId="0" applyNumberFormat="1" applyAlignment="1">
      <alignment horizontal="left" vertical="top"/>
    </xf>
    <xf numFmtId="1" fontId="0" fillId="0" borderId="0" xfId="0" applyNumberFormat="1" applyFont="1" applyBorder="1" applyAlignment="1">
      <alignment horizontal="left" vertical="top"/>
    </xf>
    <xf numFmtId="1" fontId="0" fillId="0" borderId="0" xfId="0" applyNumberFormat="1" applyFont="1" applyAlignment="1">
      <alignment horizontal="left" vertical="top"/>
    </xf>
    <xf numFmtId="1" fontId="10" fillId="0" borderId="0" xfId="0" applyNumberFormat="1" applyFont="1" applyBorder="1" applyAlignment="1">
      <alignment vertical="top"/>
    </xf>
    <xf numFmtId="9" fontId="3" fillId="0" borderId="3" xfId="0" applyNumberFormat="1" applyFont="1" applyBorder="1" applyAlignment="1">
      <alignment horizontal="center"/>
    </xf>
    <xf numFmtId="9" fontId="3" fillId="0" borderId="0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/>
    <xf numFmtId="164" fontId="0" fillId="0" borderId="0" xfId="0" applyNumberFormat="1"/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2" xfId="0" applyNumberFormat="1" applyFont="1" applyFill="1" applyBorder="1"/>
    <xf numFmtId="1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5" fillId="0" borderId="0" xfId="0" applyNumberFormat="1" applyFont="1" applyFill="1" applyAlignment="1">
      <alignment vertical="top"/>
    </xf>
    <xf numFmtId="1" fontId="6" fillId="0" borderId="0" xfId="0" applyNumberFormat="1" applyFont="1" applyFill="1"/>
    <xf numFmtId="1" fontId="10" fillId="0" borderId="2" xfId="0" applyNumberFormat="1" applyFont="1" applyBorder="1" applyAlignment="1">
      <alignment vertical="top" wrapText="1"/>
    </xf>
    <xf numFmtId="1" fontId="10" fillId="0" borderId="2" xfId="0" applyNumberFormat="1" applyFont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9" fontId="3" fillId="0" borderId="2" xfId="0" applyNumberFormat="1" applyFont="1" applyBorder="1" applyAlignment="1">
      <alignment horizontal="right"/>
    </xf>
    <xf numFmtId="1" fontId="0" fillId="0" borderId="0" xfId="1" applyNumberFormat="1" applyFont="1" applyFill="1" applyBorder="1"/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right"/>
    </xf>
    <xf numFmtId="9" fontId="3" fillId="0" borderId="0" xfId="1" applyFont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1" fontId="0" fillId="2" borderId="0" xfId="1" applyNumberFormat="1" applyFont="1" applyFill="1" applyBorder="1"/>
    <xf numFmtId="2" fontId="0" fillId="2" borderId="0" xfId="1" applyNumberFormat="1" applyFont="1" applyFill="1"/>
    <xf numFmtId="1" fontId="0" fillId="2" borderId="2" xfId="1" applyNumberFormat="1" applyFont="1" applyFill="1" applyBorder="1"/>
    <xf numFmtId="9" fontId="0" fillId="2" borderId="0" xfId="1" applyFont="1" applyFill="1"/>
    <xf numFmtId="1" fontId="0" fillId="2" borderId="0" xfId="1" applyNumberFormat="1" applyFont="1" applyFill="1"/>
    <xf numFmtId="9" fontId="0" fillId="0" borderId="0" xfId="1" applyFont="1" applyFill="1"/>
    <xf numFmtId="0" fontId="0" fillId="2" borderId="0" xfId="0" applyFill="1"/>
    <xf numFmtId="0" fontId="0" fillId="2" borderId="2" xfId="0" applyFill="1" applyBorder="1"/>
    <xf numFmtId="2" fontId="0" fillId="2" borderId="0" xfId="1" applyNumberFormat="1" applyFont="1" applyFill="1" applyBorder="1"/>
    <xf numFmtId="2" fontId="10" fillId="2" borderId="0" xfId="1" applyNumberFormat="1" applyFont="1" applyFill="1"/>
    <xf numFmtId="0" fontId="10" fillId="2" borderId="0" xfId="0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right"/>
    </xf>
    <xf numFmtId="1" fontId="10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1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2" xfId="0" applyFont="1" applyFill="1" applyBorder="1" applyAlignment="1">
      <alignment horizontal="right"/>
    </xf>
    <xf numFmtId="9" fontId="10" fillId="2" borderId="0" xfId="1" applyFont="1" applyFill="1"/>
    <xf numFmtId="164" fontId="10" fillId="0" borderId="0" xfId="0" applyNumberFormat="1" applyFont="1" applyFill="1" applyAlignment="1">
      <alignment horizontal="right"/>
    </xf>
    <xf numFmtId="1" fontId="0" fillId="2" borderId="0" xfId="0" applyNumberFormat="1" applyFill="1"/>
    <xf numFmtId="0" fontId="3" fillId="0" borderId="0" xfId="0" applyFont="1" applyAlignment="1">
      <alignment horizontal="left" vertical="top" wrapText="1"/>
    </xf>
    <xf numFmtId="0" fontId="0" fillId="0" borderId="0" xfId="0" applyBorder="1" applyAlignment="1"/>
    <xf numFmtId="9" fontId="0" fillId="0" borderId="0" xfId="1" applyFont="1" applyAlignment="1"/>
    <xf numFmtId="0" fontId="0" fillId="0" borderId="8" xfId="0" applyBorder="1"/>
    <xf numFmtId="0" fontId="0" fillId="0" borderId="0" xfId="0" applyAlignment="1">
      <alignment horizontal="righ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 wrapText="1"/>
    </xf>
    <xf numFmtId="0" fontId="0" fillId="0" borderId="0" xfId="0" applyFill="1"/>
    <xf numFmtId="0" fontId="0" fillId="0" borderId="3" xfId="0" applyFill="1" applyBorder="1"/>
    <xf numFmtId="0" fontId="0" fillId="0" borderId="0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8" xfId="0" applyFill="1" applyBorder="1" applyAlignment="1">
      <alignment horizontal="right" wrapText="1"/>
    </xf>
    <xf numFmtId="0" fontId="0" fillId="0" borderId="3" xfId="0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/>
    </xf>
    <xf numFmtId="0" fontId="0" fillId="0" borderId="0" xfId="0" applyFill="1" applyBorder="1" applyAlignment="1">
      <alignment horizontal="right" vertical="top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quotePrefix="1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quotePrefix="1" applyFill="1" applyBorder="1"/>
    <xf numFmtId="0" fontId="0" fillId="0" borderId="0" xfId="0" quotePrefix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9" xfId="0" applyFont="1" applyBorder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2" xfId="0" applyBorder="1" applyAlignment="1">
      <alignment horizontal="right" vertical="top"/>
    </xf>
    <xf numFmtId="0" fontId="14" fillId="0" borderId="3" xfId="0" applyFont="1" applyBorder="1" applyAlignment="1">
      <alignment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0" fontId="14" fillId="0" borderId="0" xfId="0" quotePrefix="1" applyFont="1" applyBorder="1" applyAlignment="1">
      <alignment horizontal="center" vertical="center" wrapText="1"/>
    </xf>
    <xf numFmtId="1" fontId="14" fillId="0" borderId="0" xfId="160" applyNumberFormat="1" applyFont="1" applyBorder="1" applyAlignment="1">
      <alignment horizontal="right" wrapText="1"/>
    </xf>
    <xf numFmtId="0" fontId="15" fillId="0" borderId="1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right" wrapText="1"/>
    </xf>
    <xf numFmtId="0" fontId="14" fillId="0" borderId="0" xfId="0" applyFont="1" applyFill="1" applyAlignment="1">
      <alignment horizontal="right" wrapText="1"/>
    </xf>
    <xf numFmtId="0" fontId="14" fillId="0" borderId="0" xfId="0" quotePrefix="1" applyFont="1" applyBorder="1" applyAlignment="1">
      <alignment horizontal="right" wrapText="1"/>
    </xf>
  </cellXfs>
  <cellStyles count="1307">
    <cellStyle name="Comma" xfId="160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Normal" xfId="0" builtinId="0"/>
    <cellStyle name="Percent" xfId="1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/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ill>
        <patternFill patternType="none"/>
      </fill>
      <alignment horizontal="right" vertical="bottom" textRotation="0" justifyLastLine="0" shrinkToFit="0"/>
    </dxf>
    <dxf>
      <fill>
        <patternFill patternType="none"/>
      </fill>
      <alignment horizontal="right" vertical="bottom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/>
      </fill>
      <alignment horizontal="right" vertical="bottom" textRotation="0" justifyLastLine="0" shrinkToFit="0"/>
    </dxf>
    <dxf>
      <fill>
        <patternFill patternType="none"/>
      </fill>
    </dxf>
    <dxf>
      <fill>
        <patternFill patternType="none"/>
      </fill>
    </dxf>
    <dxf>
      <alignment horizontal="center" vertical="center" textRotation="0" indent="0" justifyLastLine="0" shrinkToFit="0"/>
    </dxf>
    <dxf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right" vertical="bottom" textRotation="0" wrapText="1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%20frequency%20Graphs%20v.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iew of Systems"/>
      <sheetName val="Review of Systems Strat"/>
      <sheetName val="Lab AE 1"/>
      <sheetName val="Lab AE 2"/>
      <sheetName val="Lab AE Stratified"/>
      <sheetName val="Any Lab AE"/>
      <sheetName val="Tb Symptom"/>
      <sheetName val="TB Symptoms Strat"/>
      <sheetName val="Audiology"/>
    </sheetNames>
    <sheetDataSet>
      <sheetData sheetId="0"/>
      <sheetData sheetId="1"/>
      <sheetData sheetId="2"/>
      <sheetData sheetId="3">
        <row r="91">
          <cell r="C91" t="str">
            <v>Visit 1</v>
          </cell>
          <cell r="D91" t="str">
            <v>Visit 2</v>
          </cell>
          <cell r="E91" t="str">
            <v>Visit 3</v>
          </cell>
          <cell r="F91" t="str">
            <v>Visit 4</v>
          </cell>
          <cell r="G91" t="str">
            <v>Visit 5</v>
          </cell>
          <cell r="H91" t="str">
            <v>Visit 6</v>
          </cell>
          <cell r="I91" t="str">
            <v>Visit 7</v>
          </cell>
          <cell r="J91" t="str">
            <v>Visit 8</v>
          </cell>
          <cell r="K91" t="str">
            <v>Visit 9</v>
          </cell>
          <cell r="L91" t="str">
            <v>Visit 10</v>
          </cell>
          <cell r="M91" t="str">
            <v>Visit 11</v>
          </cell>
          <cell r="N91" t="str">
            <v>Visit 12</v>
          </cell>
          <cell r="O91" t="str">
            <v>Visit 13</v>
          </cell>
          <cell r="P91" t="str">
            <v>Visit 14</v>
          </cell>
        </row>
        <row r="92">
          <cell r="B92" t="str">
            <v>GRADE1</v>
          </cell>
          <cell r="C92">
            <v>0.30939226519337015</v>
          </cell>
          <cell r="D92">
            <v>0.35416666666666669</v>
          </cell>
          <cell r="E92">
            <v>0.34883720930232559</v>
          </cell>
          <cell r="F92">
            <v>0.22500000000000001</v>
          </cell>
          <cell r="G92">
            <v>0.3125</v>
          </cell>
          <cell r="H92">
            <v>6.4516129032258063E-2</v>
          </cell>
          <cell r="I92">
            <v>3.8461538461538464E-2</v>
          </cell>
          <cell r="J92">
            <v>9.5238095238095233E-2</v>
          </cell>
          <cell r="K92">
            <v>0.05</v>
          </cell>
          <cell r="L92">
            <v>0.1</v>
          </cell>
          <cell r="M92">
            <v>0.1111111111111111</v>
          </cell>
          <cell r="N92">
            <v>0.13333333333333333</v>
          </cell>
          <cell r="O92">
            <v>7.1428571428571425E-2</v>
          </cell>
          <cell r="P92">
            <v>9.0909090909090912E-2</v>
          </cell>
        </row>
        <row r="93">
          <cell r="B93" t="str">
            <v>GRADE2</v>
          </cell>
          <cell r="C93">
            <v>8.2872928176795577E-2</v>
          </cell>
          <cell r="D93">
            <v>0.125</v>
          </cell>
          <cell r="E93">
            <v>0.13953488372093023</v>
          </cell>
          <cell r="F93">
            <v>7.4999999999999997E-2</v>
          </cell>
          <cell r="G93">
            <v>0.125</v>
          </cell>
          <cell r="H93">
            <v>0</v>
          </cell>
          <cell r="I93">
            <v>3.8461538461538464E-2</v>
          </cell>
          <cell r="J93">
            <v>4.7619047619047616E-2</v>
          </cell>
          <cell r="K93">
            <v>0</v>
          </cell>
          <cell r="L93">
            <v>0</v>
          </cell>
          <cell r="M93">
            <v>5.5555555555555552E-2</v>
          </cell>
          <cell r="N93">
            <v>0</v>
          </cell>
          <cell r="O93">
            <v>0</v>
          </cell>
          <cell r="P93">
            <v>0</v>
          </cell>
        </row>
        <row r="94">
          <cell r="B94" t="str">
            <v>GRADE3</v>
          </cell>
          <cell r="C94">
            <v>1.6574585635359115E-2</v>
          </cell>
          <cell r="D94">
            <v>6.25E-2</v>
          </cell>
          <cell r="E94">
            <v>0.13953488372093023</v>
          </cell>
          <cell r="F94">
            <v>0.05</v>
          </cell>
          <cell r="G94">
            <v>3.125E-2</v>
          </cell>
          <cell r="H94">
            <v>0</v>
          </cell>
          <cell r="I94">
            <v>0</v>
          </cell>
          <cell r="J94">
            <v>4.7619047619047616E-2</v>
          </cell>
          <cell r="K94">
            <v>0</v>
          </cell>
          <cell r="L94">
            <v>0</v>
          </cell>
          <cell r="M94">
            <v>5.5555555555555552E-2</v>
          </cell>
          <cell r="N94">
            <v>0</v>
          </cell>
          <cell r="O94">
            <v>0</v>
          </cell>
          <cell r="P94">
            <v>0</v>
          </cell>
        </row>
        <row r="95">
          <cell r="B95" t="str">
            <v>GRADE4</v>
          </cell>
          <cell r="C95">
            <v>5.5248618784530384E-3</v>
          </cell>
          <cell r="D95">
            <v>2.0833333333333332E-2</v>
          </cell>
          <cell r="E95">
            <v>0.11627906976744186</v>
          </cell>
          <cell r="F95">
            <v>2.5000000000000001E-2</v>
          </cell>
          <cell r="G95">
            <v>6.25E-2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2" name="Table2" displayName="Table2" ref="B2:E65" totalsRowShown="0" headerRowDxfId="19" dataDxfId="17" headerRowBorderDxfId="18" tableBorderDxfId="16">
  <autoFilter ref="B2:E65"/>
  <tableColumns count="4">
    <tableColumn id="1" name="Variable" dataDxfId="15"/>
    <tableColumn id="2" name="N=349        (%)" dataDxfId="14"/>
    <tableColumn id="3" name="HIV+          n(%)" dataDxfId="13"/>
    <tableColumn id="4" name="HIV-          n(%)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1:G53" totalsRowShown="0">
  <autoFilter ref="B1:G53"/>
  <tableColumns count="6">
    <tableColumn id="1" name="Table 2. Odds of Experiencing a Laboratory Adverse Event Greater or Equal to DAIDS=2 " dataDxfId="11"/>
    <tableColumn id="6" name="Column5" dataDxfId="10"/>
    <tableColumn id="2" name="Column1" dataDxfId="9"/>
    <tableColumn id="3" name="Column2" dataDxfId="8"/>
    <tableColumn id="4" name="Column3" dataDxfId="7"/>
    <tableColumn id="5" name="Column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D2:H10" totalsRowShown="0" headerRowDxfId="6" dataDxfId="5">
  <autoFilter ref="D2:H10"/>
  <tableColumns count="5">
    <tableColumn id="1" name="Factor" dataDxfId="4"/>
    <tableColumn id="3" name="Crude Odds Ration (95% CI)" dataDxfId="3"/>
    <tableColumn id="4" name="P-Value" dataDxfId="2"/>
    <tableColumn id="5" name="Adjusted Odds Ratio on Multivariate Analysis (95% CI)" dataDxfId="1"/>
    <tableColumn id="6" name="P-Value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41"/>
  <sheetViews>
    <sheetView topLeftCell="A3" workbookViewId="0">
      <selection activeCell="W4" sqref="W4:X4"/>
    </sheetView>
  </sheetViews>
  <sheetFormatPr baseColWidth="10" defaultColWidth="8.83203125" defaultRowHeight="14" x14ac:dyDescent="0"/>
  <cols>
    <col min="1" max="1" width="19.83203125" style="2" customWidth="1"/>
    <col min="2" max="2" width="7.33203125" customWidth="1"/>
    <col min="3" max="3" width="7.33203125" style="5" customWidth="1"/>
    <col min="4" max="4" width="7.33203125" style="57" customWidth="1"/>
    <col min="5" max="6" width="7.33203125" customWidth="1"/>
    <col min="7" max="7" width="7.33203125" style="57" customWidth="1"/>
    <col min="8" max="8" width="7.33203125" customWidth="1"/>
    <col min="9" max="9" width="7.33203125" style="5" customWidth="1"/>
    <col min="10" max="10" width="7.33203125" style="57" customWidth="1"/>
    <col min="11" max="11" width="7.33203125" style="5" customWidth="1"/>
    <col min="12" max="12" width="7.33203125" customWidth="1"/>
    <col min="13" max="13" width="7.33203125" style="57" customWidth="1"/>
    <col min="14" max="14" width="7.33203125" customWidth="1"/>
    <col min="15" max="15" width="7.33203125" style="5" customWidth="1"/>
    <col min="16" max="16" width="7.33203125" style="57" customWidth="1"/>
    <col min="17" max="18" width="7.33203125" customWidth="1"/>
    <col min="19" max="19" width="7.33203125" style="57" customWidth="1"/>
    <col min="20" max="21" width="7.33203125" customWidth="1"/>
    <col min="22" max="22" width="7.33203125" style="57" customWidth="1"/>
    <col min="23" max="43" width="7.33203125" customWidth="1"/>
  </cols>
  <sheetData>
    <row r="1" spans="1:43">
      <c r="A1" s="13" t="s">
        <v>45</v>
      </c>
      <c r="B1" s="9"/>
      <c r="C1" s="9"/>
      <c r="E1" s="9"/>
      <c r="F1" s="9"/>
      <c r="H1" s="9"/>
      <c r="I1" s="9"/>
      <c r="K1" s="9"/>
      <c r="L1" s="9"/>
      <c r="N1" s="9"/>
      <c r="O1" s="9"/>
      <c r="Q1" s="11"/>
    </row>
    <row r="2" spans="1:43">
      <c r="A2" s="14"/>
      <c r="B2" s="15" t="s">
        <v>54</v>
      </c>
      <c r="C2" s="16" t="s">
        <v>35</v>
      </c>
      <c r="D2" s="58" t="s">
        <v>36</v>
      </c>
      <c r="E2" s="16" t="s">
        <v>54</v>
      </c>
      <c r="F2" s="16" t="s">
        <v>35</v>
      </c>
      <c r="G2" s="58" t="s">
        <v>37</v>
      </c>
      <c r="H2" s="16" t="s">
        <v>54</v>
      </c>
      <c r="I2" s="16" t="s">
        <v>35</v>
      </c>
      <c r="J2" s="58" t="s">
        <v>38</v>
      </c>
      <c r="K2" s="16" t="s">
        <v>54</v>
      </c>
      <c r="L2" s="16" t="s">
        <v>35</v>
      </c>
      <c r="M2" s="58" t="s">
        <v>39</v>
      </c>
      <c r="N2" s="16" t="s">
        <v>54</v>
      </c>
      <c r="O2" s="16" t="s">
        <v>35</v>
      </c>
      <c r="P2" s="62" t="s">
        <v>40</v>
      </c>
      <c r="Q2" s="14" t="s">
        <v>54</v>
      </c>
      <c r="R2" s="15" t="s">
        <v>35</v>
      </c>
      <c r="S2" s="58" t="s">
        <v>41</v>
      </c>
      <c r="T2" s="16" t="s">
        <v>54</v>
      </c>
      <c r="U2" s="16" t="s">
        <v>35</v>
      </c>
      <c r="V2" s="58" t="s">
        <v>42</v>
      </c>
      <c r="W2" s="16" t="s">
        <v>54</v>
      </c>
      <c r="X2" s="16" t="s">
        <v>35</v>
      </c>
      <c r="Y2" s="16" t="s">
        <v>91</v>
      </c>
      <c r="Z2" s="16" t="s">
        <v>54</v>
      </c>
      <c r="AA2" s="16" t="s">
        <v>35</v>
      </c>
      <c r="AB2" s="16" t="s">
        <v>92</v>
      </c>
      <c r="AC2" s="16" t="s">
        <v>54</v>
      </c>
      <c r="AD2" s="16" t="s">
        <v>35</v>
      </c>
      <c r="AE2" s="16" t="s">
        <v>93</v>
      </c>
      <c r="AF2" s="153" t="s">
        <v>54</v>
      </c>
      <c r="AG2" s="153" t="s">
        <v>35</v>
      </c>
      <c r="AH2" s="153" t="s">
        <v>94</v>
      </c>
      <c r="AI2" s="153" t="s">
        <v>54</v>
      </c>
      <c r="AJ2" s="153" t="s">
        <v>35</v>
      </c>
      <c r="AK2" s="153" t="s">
        <v>95</v>
      </c>
      <c r="AL2" s="153" t="s">
        <v>54</v>
      </c>
      <c r="AM2" s="153" t="s">
        <v>35</v>
      </c>
      <c r="AN2" s="153" t="s">
        <v>96</v>
      </c>
      <c r="AO2" s="153" t="s">
        <v>54</v>
      </c>
      <c r="AP2" s="153" t="s">
        <v>35</v>
      </c>
      <c r="AQ2" s="153" t="s">
        <v>97</v>
      </c>
    </row>
    <row r="3" spans="1:43">
      <c r="A3" s="54" t="s">
        <v>0</v>
      </c>
      <c r="B3" s="9"/>
      <c r="C3" s="9"/>
      <c r="E3" s="9"/>
      <c r="F3" s="9"/>
      <c r="H3" s="9"/>
      <c r="I3" s="9"/>
      <c r="K3" s="9"/>
      <c r="L3" s="9"/>
      <c r="N3" s="9"/>
      <c r="O3" s="9"/>
      <c r="Q3" s="18"/>
      <c r="W3" s="4"/>
      <c r="X3" s="4"/>
      <c r="Y3" s="4"/>
      <c r="Z3" s="4"/>
      <c r="AA3" s="4"/>
      <c r="AB3" s="4"/>
      <c r="AC3" s="4"/>
      <c r="AD3" s="4"/>
      <c r="AE3" s="4"/>
    </row>
    <row r="4" spans="1:43">
      <c r="A4" s="17" t="s">
        <v>4</v>
      </c>
      <c r="B4" s="149">
        <v>123</v>
      </c>
      <c r="C4" s="9">
        <v>57</v>
      </c>
      <c r="D4" s="57">
        <f>C4/B4</f>
        <v>0.46341463414634149</v>
      </c>
      <c r="E4" s="9">
        <v>58</v>
      </c>
      <c r="F4" s="9">
        <v>17</v>
      </c>
      <c r="G4" s="57">
        <f>F4/E4</f>
        <v>0.29310344827586204</v>
      </c>
      <c r="H4" s="9">
        <v>58</v>
      </c>
      <c r="I4" s="9">
        <v>11</v>
      </c>
      <c r="J4" s="57">
        <f>I4/H4</f>
        <v>0.18965517241379309</v>
      </c>
      <c r="K4" s="9">
        <v>71</v>
      </c>
      <c r="L4" s="9">
        <v>13</v>
      </c>
      <c r="M4" s="57">
        <f>L4/K4</f>
        <v>0.18309859154929578</v>
      </c>
      <c r="N4" s="9">
        <v>60</v>
      </c>
      <c r="O4" s="9">
        <v>13</v>
      </c>
      <c r="P4" s="57">
        <f>O4/N4</f>
        <v>0.21666666666666667</v>
      </c>
      <c r="Q4">
        <v>50</v>
      </c>
      <c r="R4" s="9">
        <v>10</v>
      </c>
      <c r="S4" s="57">
        <f>R4/Q4</f>
        <v>0.2</v>
      </c>
      <c r="T4">
        <v>52</v>
      </c>
      <c r="U4">
        <v>5</v>
      </c>
      <c r="V4" s="57">
        <f>U4/T4</f>
        <v>9.6153846153846159E-2</v>
      </c>
      <c r="W4" s="53">
        <v>50</v>
      </c>
      <c r="X4" s="53">
        <v>4</v>
      </c>
      <c r="Y4" s="57">
        <f>X4/W4</f>
        <v>0.08</v>
      </c>
      <c r="Z4" s="53">
        <v>38</v>
      </c>
      <c r="AA4" s="53">
        <v>5</v>
      </c>
      <c r="AB4" s="57">
        <f>AA4/Z4</f>
        <v>0.13157894736842105</v>
      </c>
      <c r="AC4" s="53">
        <v>33</v>
      </c>
      <c r="AD4" s="53">
        <v>5</v>
      </c>
      <c r="AE4" s="57">
        <f>AD4/AC4</f>
        <v>0.15151515151515152</v>
      </c>
      <c r="AF4" s="53">
        <v>27</v>
      </c>
      <c r="AG4" s="53">
        <v>3</v>
      </c>
      <c r="AH4" s="57">
        <f>AG4/AF4</f>
        <v>0.1111111111111111</v>
      </c>
      <c r="AI4">
        <v>27</v>
      </c>
      <c r="AJ4">
        <v>3</v>
      </c>
      <c r="AK4" s="57">
        <f>AJ4/AI4</f>
        <v>0.1111111111111111</v>
      </c>
      <c r="AL4">
        <v>25</v>
      </c>
      <c r="AM4">
        <v>1</v>
      </c>
      <c r="AN4" s="57">
        <f>AM4/AL4</f>
        <v>0.04</v>
      </c>
      <c r="AO4">
        <v>17</v>
      </c>
      <c r="AP4">
        <v>1</v>
      </c>
      <c r="AQ4" s="57">
        <f>AP4/AO4</f>
        <v>5.8823529411764705E-2</v>
      </c>
    </row>
    <row r="5" spans="1:43">
      <c r="A5" s="17" t="s">
        <v>9</v>
      </c>
      <c r="B5" s="149">
        <v>123</v>
      </c>
      <c r="C5" s="9">
        <v>21</v>
      </c>
      <c r="D5" s="57">
        <f t="shared" ref="D5:D20" si="0">C5/B5</f>
        <v>0.17073170731707318</v>
      </c>
      <c r="E5" s="9">
        <v>58</v>
      </c>
      <c r="F5" s="9">
        <v>8</v>
      </c>
      <c r="G5" s="57">
        <f t="shared" ref="G5:G20" si="1">F5/E5</f>
        <v>0.13793103448275862</v>
      </c>
      <c r="H5" s="9">
        <v>58</v>
      </c>
      <c r="I5" s="9">
        <v>6</v>
      </c>
      <c r="J5" s="57">
        <f t="shared" ref="J5:J20" si="2">I5/H5</f>
        <v>0.10344827586206896</v>
      </c>
      <c r="K5" s="9">
        <v>71</v>
      </c>
      <c r="L5" s="9">
        <v>11</v>
      </c>
      <c r="M5" s="57">
        <f t="shared" ref="M5:M20" si="3">L5/K5</f>
        <v>0.15492957746478872</v>
      </c>
      <c r="N5" s="9">
        <v>60</v>
      </c>
      <c r="O5" s="9">
        <v>5</v>
      </c>
      <c r="P5" s="57">
        <f t="shared" ref="P5:P20" si="4">O5/N5</f>
        <v>8.3333333333333329E-2</v>
      </c>
      <c r="Q5">
        <v>50</v>
      </c>
      <c r="R5" s="9">
        <v>3</v>
      </c>
      <c r="S5" s="57">
        <f t="shared" ref="S5:S20" si="5">R5/Q5</f>
        <v>0.06</v>
      </c>
      <c r="T5">
        <v>53</v>
      </c>
      <c r="U5">
        <v>4</v>
      </c>
      <c r="V5" s="57">
        <f t="shared" ref="V5:V20" si="6">U5/T5</f>
        <v>7.5471698113207544E-2</v>
      </c>
      <c r="W5" s="4">
        <v>50</v>
      </c>
      <c r="X5" s="53">
        <v>5</v>
      </c>
      <c r="Y5" s="57">
        <f t="shared" ref="Y5:Y20" si="7">X5/W5</f>
        <v>0.1</v>
      </c>
      <c r="Z5" s="53">
        <v>38</v>
      </c>
      <c r="AA5" s="53">
        <v>1</v>
      </c>
      <c r="AB5" s="57">
        <f t="shared" ref="AB5:AB20" si="8">AA5/Z5</f>
        <v>2.6315789473684209E-2</v>
      </c>
      <c r="AC5" s="53">
        <v>33</v>
      </c>
      <c r="AD5" s="53">
        <v>3</v>
      </c>
      <c r="AE5" s="57">
        <f t="shared" ref="AE5:AE20" si="9">AD5/AC5</f>
        <v>9.0909090909090912E-2</v>
      </c>
      <c r="AF5" s="53">
        <v>27</v>
      </c>
      <c r="AG5" s="53">
        <v>2</v>
      </c>
      <c r="AH5" s="57">
        <f t="shared" ref="AH5:AH20" si="10">AG5/AF5</f>
        <v>7.407407407407407E-2</v>
      </c>
      <c r="AI5">
        <v>27</v>
      </c>
      <c r="AJ5">
        <v>1</v>
      </c>
      <c r="AK5" s="57">
        <f t="shared" ref="AK5:AK20" si="11">AJ5/AI5</f>
        <v>3.7037037037037035E-2</v>
      </c>
      <c r="AL5">
        <v>25</v>
      </c>
      <c r="AM5">
        <v>0</v>
      </c>
      <c r="AN5" s="57">
        <f t="shared" ref="AN5:AN20" si="12">AM5/AL5</f>
        <v>0</v>
      </c>
      <c r="AO5">
        <v>17</v>
      </c>
      <c r="AP5">
        <v>1</v>
      </c>
      <c r="AQ5" s="57">
        <f t="shared" ref="AQ5:AQ20" si="13">AP5/AO5</f>
        <v>5.8823529411764705E-2</v>
      </c>
    </row>
    <row r="6" spans="1:43">
      <c r="A6" s="17" t="s">
        <v>10</v>
      </c>
      <c r="B6" s="149">
        <v>123</v>
      </c>
      <c r="C6" s="9">
        <v>6</v>
      </c>
      <c r="D6" s="57">
        <f t="shared" si="0"/>
        <v>4.878048780487805E-2</v>
      </c>
      <c r="E6" s="9">
        <v>58</v>
      </c>
      <c r="F6" s="9">
        <v>2</v>
      </c>
      <c r="G6" s="57">
        <f t="shared" si="1"/>
        <v>3.4482758620689655E-2</v>
      </c>
      <c r="H6" s="9">
        <v>58</v>
      </c>
      <c r="I6" s="9">
        <v>4</v>
      </c>
      <c r="J6" s="57">
        <f t="shared" si="2"/>
        <v>6.8965517241379309E-2</v>
      </c>
      <c r="K6" s="9">
        <v>71</v>
      </c>
      <c r="L6" s="9">
        <v>3</v>
      </c>
      <c r="M6" s="57">
        <f t="shared" si="3"/>
        <v>4.2253521126760563E-2</v>
      </c>
      <c r="N6" s="9">
        <v>60</v>
      </c>
      <c r="O6" s="9">
        <v>6</v>
      </c>
      <c r="P6" s="57">
        <f t="shared" si="4"/>
        <v>0.1</v>
      </c>
      <c r="Q6">
        <v>50</v>
      </c>
      <c r="R6" s="9">
        <v>8</v>
      </c>
      <c r="S6" s="57">
        <f t="shared" si="5"/>
        <v>0.16</v>
      </c>
      <c r="T6">
        <v>53</v>
      </c>
      <c r="U6">
        <v>5</v>
      </c>
      <c r="V6" s="57">
        <f t="shared" si="6"/>
        <v>9.4339622641509441E-2</v>
      </c>
      <c r="W6" s="4">
        <v>50</v>
      </c>
      <c r="X6" s="53">
        <v>8</v>
      </c>
      <c r="Y6" s="57">
        <f t="shared" si="7"/>
        <v>0.16</v>
      </c>
      <c r="Z6" s="53">
        <v>38</v>
      </c>
      <c r="AA6" s="53">
        <v>3</v>
      </c>
      <c r="AB6" s="57">
        <f t="shared" si="8"/>
        <v>7.8947368421052627E-2</v>
      </c>
      <c r="AC6" s="53">
        <v>33</v>
      </c>
      <c r="AD6" s="53">
        <v>7</v>
      </c>
      <c r="AE6" s="57">
        <f t="shared" si="9"/>
        <v>0.21212121212121213</v>
      </c>
      <c r="AF6" s="53">
        <v>27</v>
      </c>
      <c r="AG6" s="53">
        <v>3</v>
      </c>
      <c r="AH6" s="57">
        <f t="shared" si="10"/>
        <v>0.1111111111111111</v>
      </c>
      <c r="AI6">
        <v>27</v>
      </c>
      <c r="AJ6">
        <v>3</v>
      </c>
      <c r="AK6" s="57">
        <f t="shared" si="11"/>
        <v>0.1111111111111111</v>
      </c>
      <c r="AL6">
        <v>25</v>
      </c>
      <c r="AM6">
        <v>1</v>
      </c>
      <c r="AN6" s="57">
        <f t="shared" si="12"/>
        <v>0.04</v>
      </c>
      <c r="AO6">
        <v>17</v>
      </c>
      <c r="AP6">
        <v>1</v>
      </c>
      <c r="AQ6" s="57">
        <f t="shared" si="13"/>
        <v>5.8823529411764705E-2</v>
      </c>
    </row>
    <row r="7" spans="1:43">
      <c r="A7" s="17" t="s">
        <v>11</v>
      </c>
      <c r="B7" s="149">
        <v>123</v>
      </c>
      <c r="C7" s="9">
        <v>2</v>
      </c>
      <c r="D7" s="57">
        <f t="shared" si="0"/>
        <v>1.6260162601626018E-2</v>
      </c>
      <c r="E7" s="9">
        <v>58</v>
      </c>
      <c r="F7" s="9">
        <v>0</v>
      </c>
      <c r="G7" s="57">
        <f t="shared" si="1"/>
        <v>0</v>
      </c>
      <c r="H7" s="9">
        <v>58</v>
      </c>
      <c r="I7" s="9">
        <v>0</v>
      </c>
      <c r="J7" s="57">
        <f t="shared" si="2"/>
        <v>0</v>
      </c>
      <c r="K7" s="9">
        <v>71</v>
      </c>
      <c r="L7" s="9">
        <v>1</v>
      </c>
      <c r="M7" s="57">
        <f t="shared" si="3"/>
        <v>1.4084507042253521E-2</v>
      </c>
      <c r="N7" s="9">
        <v>60</v>
      </c>
      <c r="O7" s="9">
        <v>1</v>
      </c>
      <c r="P7" s="57">
        <f t="shared" si="4"/>
        <v>1.6666666666666666E-2</v>
      </c>
      <c r="Q7">
        <v>50</v>
      </c>
      <c r="R7" s="9">
        <v>1</v>
      </c>
      <c r="S7" s="57">
        <f t="shared" si="5"/>
        <v>0.02</v>
      </c>
      <c r="T7">
        <v>54</v>
      </c>
      <c r="U7">
        <v>1</v>
      </c>
      <c r="V7" s="57">
        <f t="shared" si="6"/>
        <v>1.8518518518518517E-2</v>
      </c>
      <c r="W7" s="4">
        <v>50</v>
      </c>
      <c r="X7" s="53">
        <v>1</v>
      </c>
      <c r="Y7" s="57">
        <f t="shared" si="7"/>
        <v>0.02</v>
      </c>
      <c r="Z7" s="53">
        <v>38</v>
      </c>
      <c r="AA7" s="53">
        <v>1</v>
      </c>
      <c r="AB7" s="57">
        <f t="shared" si="8"/>
        <v>2.6315789473684209E-2</v>
      </c>
      <c r="AC7" s="53">
        <v>33</v>
      </c>
      <c r="AD7" s="53">
        <v>2</v>
      </c>
      <c r="AE7" s="57">
        <f t="shared" si="9"/>
        <v>6.0606060606060608E-2</v>
      </c>
      <c r="AF7" s="53">
        <v>27</v>
      </c>
      <c r="AG7" s="53">
        <v>0</v>
      </c>
      <c r="AH7" s="57">
        <f t="shared" si="10"/>
        <v>0</v>
      </c>
      <c r="AI7">
        <v>27</v>
      </c>
      <c r="AJ7">
        <v>0</v>
      </c>
      <c r="AK7" s="57">
        <f t="shared" si="11"/>
        <v>0</v>
      </c>
      <c r="AL7">
        <v>25</v>
      </c>
      <c r="AM7">
        <v>0</v>
      </c>
      <c r="AN7" s="57">
        <f t="shared" si="12"/>
        <v>0</v>
      </c>
      <c r="AO7">
        <v>17</v>
      </c>
      <c r="AP7">
        <v>0</v>
      </c>
      <c r="AQ7" s="57">
        <f t="shared" si="13"/>
        <v>0</v>
      </c>
    </row>
    <row r="8" spans="1:43">
      <c r="A8" s="17" t="s">
        <v>14</v>
      </c>
      <c r="B8" s="149">
        <v>123</v>
      </c>
      <c r="C8" s="9">
        <v>10</v>
      </c>
      <c r="D8" s="57">
        <f t="shared" si="0"/>
        <v>8.1300813008130079E-2</v>
      </c>
      <c r="E8" s="9">
        <v>58</v>
      </c>
      <c r="F8" s="9">
        <v>7</v>
      </c>
      <c r="G8" s="57">
        <f t="shared" si="1"/>
        <v>0.1206896551724138</v>
      </c>
      <c r="H8" s="9">
        <v>58</v>
      </c>
      <c r="I8" s="9">
        <v>3</v>
      </c>
      <c r="J8" s="57">
        <f t="shared" si="2"/>
        <v>5.1724137931034482E-2</v>
      </c>
      <c r="K8" s="9">
        <v>71</v>
      </c>
      <c r="L8" s="9">
        <v>3</v>
      </c>
      <c r="M8" s="57">
        <f t="shared" si="3"/>
        <v>4.2253521126760563E-2</v>
      </c>
      <c r="N8" s="9">
        <v>60</v>
      </c>
      <c r="O8" s="9">
        <v>4</v>
      </c>
      <c r="P8" s="57">
        <f t="shared" si="4"/>
        <v>6.6666666666666666E-2</v>
      </c>
      <c r="Q8">
        <v>50</v>
      </c>
      <c r="R8" s="9">
        <v>0</v>
      </c>
      <c r="S8" s="57">
        <f t="shared" si="5"/>
        <v>0</v>
      </c>
      <c r="T8">
        <v>54</v>
      </c>
      <c r="U8">
        <v>3</v>
      </c>
      <c r="V8" s="57">
        <f t="shared" si="6"/>
        <v>5.5555555555555552E-2</v>
      </c>
      <c r="W8" s="4">
        <v>50</v>
      </c>
      <c r="X8" s="53">
        <v>0</v>
      </c>
      <c r="Y8" s="57">
        <f t="shared" si="7"/>
        <v>0</v>
      </c>
      <c r="Z8" s="53">
        <v>37</v>
      </c>
      <c r="AA8" s="53">
        <v>0</v>
      </c>
      <c r="AB8" s="57">
        <f t="shared" si="8"/>
        <v>0</v>
      </c>
      <c r="AC8" s="53">
        <v>33</v>
      </c>
      <c r="AD8" s="53">
        <v>1</v>
      </c>
      <c r="AE8" s="57">
        <f t="shared" si="9"/>
        <v>3.0303030303030304E-2</v>
      </c>
      <c r="AF8" s="53">
        <v>27</v>
      </c>
      <c r="AG8" s="53">
        <v>2</v>
      </c>
      <c r="AH8" s="57">
        <f t="shared" si="10"/>
        <v>7.407407407407407E-2</v>
      </c>
      <c r="AI8">
        <v>27</v>
      </c>
      <c r="AJ8">
        <v>2</v>
      </c>
      <c r="AK8" s="57">
        <f t="shared" si="11"/>
        <v>7.407407407407407E-2</v>
      </c>
      <c r="AL8">
        <v>25</v>
      </c>
      <c r="AM8">
        <v>3</v>
      </c>
      <c r="AN8" s="57">
        <f t="shared" si="12"/>
        <v>0.12</v>
      </c>
      <c r="AO8">
        <v>17</v>
      </c>
      <c r="AP8">
        <v>0</v>
      </c>
      <c r="AQ8" s="57">
        <f t="shared" si="13"/>
        <v>0</v>
      </c>
    </row>
    <row r="9" spans="1:43">
      <c r="A9" s="17" t="s">
        <v>15</v>
      </c>
      <c r="B9" s="149">
        <v>123</v>
      </c>
      <c r="C9" s="9">
        <v>5</v>
      </c>
      <c r="D9" s="57">
        <f t="shared" si="0"/>
        <v>4.065040650406504E-2</v>
      </c>
      <c r="E9" s="9">
        <v>58</v>
      </c>
      <c r="F9" s="9">
        <v>6</v>
      </c>
      <c r="G9" s="57">
        <f t="shared" si="1"/>
        <v>0.10344827586206896</v>
      </c>
      <c r="H9" s="9">
        <v>58</v>
      </c>
      <c r="I9" s="9">
        <v>3</v>
      </c>
      <c r="J9" s="57">
        <f t="shared" si="2"/>
        <v>5.1724137931034482E-2</v>
      </c>
      <c r="K9" s="9">
        <v>71</v>
      </c>
      <c r="L9" s="9">
        <v>2</v>
      </c>
      <c r="M9" s="57">
        <f t="shared" si="3"/>
        <v>2.8169014084507043E-2</v>
      </c>
      <c r="N9" s="9">
        <v>60</v>
      </c>
      <c r="O9" s="9">
        <v>1</v>
      </c>
      <c r="P9" s="57">
        <f t="shared" si="4"/>
        <v>1.6666666666666666E-2</v>
      </c>
      <c r="Q9">
        <v>51</v>
      </c>
      <c r="R9" s="21">
        <v>0</v>
      </c>
      <c r="S9" s="57">
        <f t="shared" si="5"/>
        <v>0</v>
      </c>
      <c r="T9">
        <v>53</v>
      </c>
      <c r="U9" s="53">
        <v>0</v>
      </c>
      <c r="V9" s="57">
        <f t="shared" si="6"/>
        <v>0</v>
      </c>
      <c r="W9" s="4">
        <v>50</v>
      </c>
      <c r="X9" s="53">
        <v>1</v>
      </c>
      <c r="Y9" s="57">
        <f t="shared" si="7"/>
        <v>0.02</v>
      </c>
      <c r="Z9" s="53">
        <v>38</v>
      </c>
      <c r="AA9" s="53">
        <v>0</v>
      </c>
      <c r="AB9" s="57">
        <f t="shared" si="8"/>
        <v>0</v>
      </c>
      <c r="AC9" s="53">
        <v>33</v>
      </c>
      <c r="AD9" s="53">
        <v>0</v>
      </c>
      <c r="AE9" s="57">
        <f t="shared" si="9"/>
        <v>0</v>
      </c>
      <c r="AF9" s="53">
        <v>27</v>
      </c>
      <c r="AG9" s="53">
        <v>0</v>
      </c>
      <c r="AH9" s="57">
        <f t="shared" si="10"/>
        <v>0</v>
      </c>
      <c r="AI9">
        <v>27</v>
      </c>
      <c r="AJ9">
        <v>1</v>
      </c>
      <c r="AK9" s="57">
        <f t="shared" si="11"/>
        <v>3.7037037037037035E-2</v>
      </c>
      <c r="AL9">
        <v>25</v>
      </c>
      <c r="AM9">
        <v>2</v>
      </c>
      <c r="AN9" s="57">
        <f t="shared" si="12"/>
        <v>0.08</v>
      </c>
      <c r="AO9">
        <v>17</v>
      </c>
      <c r="AP9">
        <v>1</v>
      </c>
      <c r="AQ9" s="57">
        <f t="shared" si="13"/>
        <v>5.8823529411764705E-2</v>
      </c>
    </row>
    <row r="10" spans="1:43">
      <c r="A10" s="17" t="s">
        <v>16</v>
      </c>
      <c r="B10" s="149">
        <v>123</v>
      </c>
      <c r="C10" s="9">
        <v>11</v>
      </c>
      <c r="D10" s="57">
        <f t="shared" si="0"/>
        <v>8.943089430894309E-2</v>
      </c>
      <c r="E10" s="9">
        <v>58</v>
      </c>
      <c r="F10" s="9">
        <v>2</v>
      </c>
      <c r="G10" s="57">
        <f t="shared" si="1"/>
        <v>3.4482758620689655E-2</v>
      </c>
      <c r="H10" s="9">
        <v>58</v>
      </c>
      <c r="I10" s="9">
        <v>1</v>
      </c>
      <c r="J10" s="57">
        <f t="shared" si="2"/>
        <v>1.7241379310344827E-2</v>
      </c>
      <c r="K10" s="9">
        <v>71</v>
      </c>
      <c r="L10" s="9">
        <v>4</v>
      </c>
      <c r="M10" s="57">
        <f t="shared" si="3"/>
        <v>5.6338028169014086E-2</v>
      </c>
      <c r="N10" s="9">
        <v>60</v>
      </c>
      <c r="O10" s="9">
        <v>3</v>
      </c>
      <c r="P10" s="57">
        <f t="shared" si="4"/>
        <v>0.05</v>
      </c>
      <c r="Q10">
        <v>51</v>
      </c>
      <c r="R10" s="24">
        <v>2</v>
      </c>
      <c r="S10" s="57">
        <f t="shared" si="5"/>
        <v>3.9215686274509803E-2</v>
      </c>
      <c r="T10">
        <v>54</v>
      </c>
      <c r="U10" s="53">
        <v>2</v>
      </c>
      <c r="V10" s="57">
        <f t="shared" si="6"/>
        <v>3.7037037037037035E-2</v>
      </c>
      <c r="W10" s="4">
        <v>50</v>
      </c>
      <c r="X10" s="53">
        <v>1</v>
      </c>
      <c r="Y10" s="57">
        <f t="shared" si="7"/>
        <v>0.02</v>
      </c>
      <c r="Z10" s="53">
        <v>38</v>
      </c>
      <c r="AA10" s="53">
        <v>0</v>
      </c>
      <c r="AB10" s="57">
        <f t="shared" si="8"/>
        <v>0</v>
      </c>
      <c r="AC10" s="53">
        <v>33</v>
      </c>
      <c r="AD10" s="53">
        <v>1</v>
      </c>
      <c r="AE10" s="57">
        <f t="shared" si="9"/>
        <v>3.0303030303030304E-2</v>
      </c>
      <c r="AF10" s="53">
        <v>27</v>
      </c>
      <c r="AG10" s="53">
        <v>1</v>
      </c>
      <c r="AH10" s="57">
        <f t="shared" si="10"/>
        <v>3.7037037037037035E-2</v>
      </c>
      <c r="AI10">
        <v>27</v>
      </c>
      <c r="AJ10">
        <v>1</v>
      </c>
      <c r="AK10" s="57">
        <f t="shared" si="11"/>
        <v>3.7037037037037035E-2</v>
      </c>
      <c r="AL10">
        <v>25</v>
      </c>
      <c r="AM10">
        <v>1</v>
      </c>
      <c r="AN10" s="57">
        <f t="shared" si="12"/>
        <v>0.04</v>
      </c>
      <c r="AO10">
        <v>17</v>
      </c>
      <c r="AP10">
        <v>0</v>
      </c>
      <c r="AQ10" s="57">
        <f t="shared" si="13"/>
        <v>0</v>
      </c>
    </row>
    <row r="11" spans="1:43">
      <c r="A11" s="17" t="s">
        <v>17</v>
      </c>
      <c r="B11" s="149">
        <v>123</v>
      </c>
      <c r="C11" s="9">
        <v>1</v>
      </c>
      <c r="D11" s="57">
        <f t="shared" si="0"/>
        <v>8.130081300813009E-3</v>
      </c>
      <c r="E11" s="9">
        <v>58</v>
      </c>
      <c r="F11" s="9">
        <v>1</v>
      </c>
      <c r="G11" s="57">
        <f t="shared" si="1"/>
        <v>1.7241379310344827E-2</v>
      </c>
      <c r="H11" s="9">
        <v>58</v>
      </c>
      <c r="I11" s="9">
        <v>1</v>
      </c>
      <c r="J11" s="57">
        <f t="shared" si="2"/>
        <v>1.7241379310344827E-2</v>
      </c>
      <c r="K11" s="9">
        <v>71</v>
      </c>
      <c r="L11" s="9">
        <v>3</v>
      </c>
      <c r="M11" s="57">
        <f t="shared" si="3"/>
        <v>4.2253521126760563E-2</v>
      </c>
      <c r="N11" s="9">
        <v>60</v>
      </c>
      <c r="O11" s="9">
        <v>0</v>
      </c>
      <c r="P11" s="57">
        <f t="shared" si="4"/>
        <v>0</v>
      </c>
      <c r="Q11">
        <v>50</v>
      </c>
      <c r="R11" s="24">
        <v>0</v>
      </c>
      <c r="S11" s="57">
        <f t="shared" si="5"/>
        <v>0</v>
      </c>
      <c r="T11">
        <v>54</v>
      </c>
      <c r="U11" s="53">
        <v>0</v>
      </c>
      <c r="V11" s="57">
        <f t="shared" si="6"/>
        <v>0</v>
      </c>
      <c r="W11" s="4">
        <v>50</v>
      </c>
      <c r="X11" s="53">
        <v>0</v>
      </c>
      <c r="Y11" s="57">
        <f t="shared" si="7"/>
        <v>0</v>
      </c>
      <c r="Z11" s="53">
        <v>38</v>
      </c>
      <c r="AA11" s="53">
        <v>0</v>
      </c>
      <c r="AB11" s="57">
        <f t="shared" si="8"/>
        <v>0</v>
      </c>
      <c r="AC11" s="53">
        <v>33</v>
      </c>
      <c r="AD11" s="53">
        <v>0</v>
      </c>
      <c r="AE11" s="57">
        <f t="shared" si="9"/>
        <v>0</v>
      </c>
      <c r="AF11" s="53">
        <v>27</v>
      </c>
      <c r="AG11" s="53">
        <v>0</v>
      </c>
      <c r="AH11" s="57">
        <f t="shared" si="10"/>
        <v>0</v>
      </c>
      <c r="AI11">
        <v>27</v>
      </c>
      <c r="AJ11">
        <v>0</v>
      </c>
      <c r="AK11" s="57">
        <f t="shared" si="11"/>
        <v>0</v>
      </c>
      <c r="AL11">
        <v>25</v>
      </c>
      <c r="AM11">
        <v>0</v>
      </c>
      <c r="AN11" s="57">
        <f t="shared" si="12"/>
        <v>0</v>
      </c>
      <c r="AO11">
        <v>17</v>
      </c>
      <c r="AP11">
        <v>0</v>
      </c>
      <c r="AQ11" s="57">
        <f t="shared" si="13"/>
        <v>0</v>
      </c>
    </row>
    <row r="12" spans="1:43">
      <c r="A12" s="17" t="s">
        <v>18</v>
      </c>
      <c r="B12" s="149">
        <v>123</v>
      </c>
      <c r="C12" s="9">
        <v>29</v>
      </c>
      <c r="D12" s="57">
        <f t="shared" si="0"/>
        <v>0.23577235772357724</v>
      </c>
      <c r="E12" s="9">
        <v>58</v>
      </c>
      <c r="F12" s="9">
        <v>17</v>
      </c>
      <c r="G12" s="57">
        <f t="shared" si="1"/>
        <v>0.29310344827586204</v>
      </c>
      <c r="H12" s="9">
        <v>58</v>
      </c>
      <c r="I12" s="9">
        <v>10</v>
      </c>
      <c r="J12" s="57">
        <f t="shared" si="2"/>
        <v>0.17241379310344829</v>
      </c>
      <c r="K12" s="9">
        <v>71</v>
      </c>
      <c r="L12" s="9">
        <v>13</v>
      </c>
      <c r="M12" s="57">
        <f t="shared" si="3"/>
        <v>0.18309859154929578</v>
      </c>
      <c r="N12" s="9">
        <v>60</v>
      </c>
      <c r="O12" s="9">
        <v>11</v>
      </c>
      <c r="P12" s="57">
        <f t="shared" si="4"/>
        <v>0.18333333333333332</v>
      </c>
      <c r="Q12">
        <v>51</v>
      </c>
      <c r="R12" s="24">
        <v>2</v>
      </c>
      <c r="S12" s="57">
        <f t="shared" si="5"/>
        <v>3.9215686274509803E-2</v>
      </c>
      <c r="T12">
        <v>54</v>
      </c>
      <c r="U12" s="53">
        <v>5</v>
      </c>
      <c r="V12" s="57">
        <f t="shared" si="6"/>
        <v>9.2592592592592587E-2</v>
      </c>
      <c r="W12" s="4">
        <v>50</v>
      </c>
      <c r="X12" s="53">
        <v>3</v>
      </c>
      <c r="Y12" s="57">
        <f t="shared" si="7"/>
        <v>0.06</v>
      </c>
      <c r="Z12" s="53">
        <v>38</v>
      </c>
      <c r="AA12" s="53">
        <v>2</v>
      </c>
      <c r="AB12" s="57">
        <f t="shared" si="8"/>
        <v>5.2631578947368418E-2</v>
      </c>
      <c r="AC12" s="53">
        <v>33</v>
      </c>
      <c r="AD12" s="53">
        <v>4</v>
      </c>
      <c r="AE12" s="57">
        <f t="shared" si="9"/>
        <v>0.12121212121212122</v>
      </c>
      <c r="AF12" s="53">
        <v>27</v>
      </c>
      <c r="AG12" s="53">
        <v>2</v>
      </c>
      <c r="AH12" s="57">
        <f t="shared" si="10"/>
        <v>7.407407407407407E-2</v>
      </c>
      <c r="AI12">
        <v>27</v>
      </c>
      <c r="AJ12">
        <v>2</v>
      </c>
      <c r="AK12" s="57">
        <f t="shared" si="11"/>
        <v>7.407407407407407E-2</v>
      </c>
      <c r="AL12">
        <v>25</v>
      </c>
      <c r="AM12">
        <v>2</v>
      </c>
      <c r="AN12" s="57">
        <f t="shared" si="12"/>
        <v>0.08</v>
      </c>
      <c r="AO12">
        <v>17</v>
      </c>
      <c r="AP12">
        <v>1</v>
      </c>
      <c r="AQ12" s="57">
        <f t="shared" si="13"/>
        <v>5.8823529411764705E-2</v>
      </c>
    </row>
    <row r="13" spans="1:43">
      <c r="A13" s="135" t="s">
        <v>19</v>
      </c>
      <c r="B13" s="149">
        <v>123</v>
      </c>
      <c r="C13" s="9">
        <v>12</v>
      </c>
      <c r="D13" s="57">
        <f t="shared" si="0"/>
        <v>9.7560975609756101E-2</v>
      </c>
      <c r="E13" s="9">
        <v>58</v>
      </c>
      <c r="F13" s="9">
        <v>5</v>
      </c>
      <c r="G13" s="57">
        <f t="shared" si="1"/>
        <v>8.6206896551724144E-2</v>
      </c>
      <c r="H13" s="9">
        <v>58</v>
      </c>
      <c r="I13" s="9">
        <v>9</v>
      </c>
      <c r="J13" s="57">
        <f t="shared" si="2"/>
        <v>0.15517241379310345</v>
      </c>
      <c r="K13" s="9">
        <v>71</v>
      </c>
      <c r="L13" s="9">
        <v>5</v>
      </c>
      <c r="M13" s="57">
        <f t="shared" si="3"/>
        <v>7.0422535211267609E-2</v>
      </c>
      <c r="N13" s="9">
        <v>60</v>
      </c>
      <c r="O13" s="9">
        <v>3</v>
      </c>
      <c r="P13" s="57">
        <f t="shared" si="4"/>
        <v>0.05</v>
      </c>
      <c r="Q13">
        <v>51</v>
      </c>
      <c r="R13" s="24">
        <v>2</v>
      </c>
      <c r="S13" s="57">
        <f t="shared" si="5"/>
        <v>3.9215686274509803E-2</v>
      </c>
      <c r="T13">
        <v>54</v>
      </c>
      <c r="U13" s="53">
        <v>0</v>
      </c>
      <c r="V13" s="57">
        <f t="shared" si="6"/>
        <v>0</v>
      </c>
      <c r="W13" s="4">
        <v>50</v>
      </c>
      <c r="X13" s="53">
        <v>3</v>
      </c>
      <c r="Y13" s="57">
        <f t="shared" si="7"/>
        <v>0.06</v>
      </c>
      <c r="Z13" s="53">
        <v>38</v>
      </c>
      <c r="AA13" s="53">
        <v>1</v>
      </c>
      <c r="AB13" s="57">
        <f t="shared" si="8"/>
        <v>2.6315789473684209E-2</v>
      </c>
      <c r="AC13" s="53">
        <v>32</v>
      </c>
      <c r="AD13" s="53">
        <v>1</v>
      </c>
      <c r="AE13" s="57">
        <f t="shared" si="9"/>
        <v>3.125E-2</v>
      </c>
      <c r="AF13" s="53">
        <v>27</v>
      </c>
      <c r="AG13" s="53">
        <v>0</v>
      </c>
      <c r="AH13" s="57">
        <f t="shared" si="10"/>
        <v>0</v>
      </c>
      <c r="AI13">
        <v>27</v>
      </c>
      <c r="AJ13">
        <v>0</v>
      </c>
      <c r="AK13" s="57">
        <f t="shared" si="11"/>
        <v>0</v>
      </c>
      <c r="AL13">
        <v>25</v>
      </c>
      <c r="AM13">
        <v>0</v>
      </c>
      <c r="AN13" s="57">
        <f t="shared" si="12"/>
        <v>0</v>
      </c>
      <c r="AO13">
        <v>17</v>
      </c>
      <c r="AP13">
        <v>0</v>
      </c>
      <c r="AQ13" s="57">
        <f t="shared" si="13"/>
        <v>0</v>
      </c>
    </row>
    <row r="14" spans="1:43" ht="28">
      <c r="A14" s="17" t="s">
        <v>20</v>
      </c>
      <c r="B14" s="149">
        <v>123</v>
      </c>
      <c r="C14" s="9">
        <v>38</v>
      </c>
      <c r="D14" s="57">
        <f t="shared" si="0"/>
        <v>0.30894308943089432</v>
      </c>
      <c r="E14" s="9">
        <v>58</v>
      </c>
      <c r="F14" s="9">
        <v>14</v>
      </c>
      <c r="G14" s="57">
        <f t="shared" si="1"/>
        <v>0.2413793103448276</v>
      </c>
      <c r="H14" s="9">
        <v>58</v>
      </c>
      <c r="I14" s="9">
        <v>15</v>
      </c>
      <c r="J14" s="57">
        <f t="shared" si="2"/>
        <v>0.25862068965517243</v>
      </c>
      <c r="K14" s="9">
        <v>71</v>
      </c>
      <c r="L14" s="9">
        <v>16</v>
      </c>
      <c r="M14" s="57">
        <f t="shared" si="3"/>
        <v>0.22535211267605634</v>
      </c>
      <c r="N14" s="9">
        <v>60</v>
      </c>
      <c r="O14" s="9">
        <v>12</v>
      </c>
      <c r="P14" s="57">
        <f t="shared" si="4"/>
        <v>0.2</v>
      </c>
      <c r="Q14">
        <v>51</v>
      </c>
      <c r="R14" s="24">
        <v>7</v>
      </c>
      <c r="S14" s="57">
        <f t="shared" si="5"/>
        <v>0.13725490196078433</v>
      </c>
      <c r="T14">
        <v>54</v>
      </c>
      <c r="U14" s="53">
        <v>10</v>
      </c>
      <c r="V14" s="57">
        <f t="shared" si="6"/>
        <v>0.18518518518518517</v>
      </c>
      <c r="W14" s="4">
        <v>50</v>
      </c>
      <c r="X14" s="53">
        <v>12</v>
      </c>
      <c r="Y14" s="57">
        <f t="shared" si="7"/>
        <v>0.24</v>
      </c>
      <c r="Z14" s="53">
        <v>38</v>
      </c>
      <c r="AA14" s="53">
        <v>5</v>
      </c>
      <c r="AB14" s="57">
        <f t="shared" si="8"/>
        <v>0.13157894736842105</v>
      </c>
      <c r="AC14" s="53">
        <v>33</v>
      </c>
      <c r="AD14" s="53">
        <v>8</v>
      </c>
      <c r="AE14" s="57">
        <f t="shared" si="9"/>
        <v>0.24242424242424243</v>
      </c>
      <c r="AF14" s="53">
        <v>27</v>
      </c>
      <c r="AG14" s="53">
        <v>4</v>
      </c>
      <c r="AH14" s="57">
        <f t="shared" si="10"/>
        <v>0.14814814814814814</v>
      </c>
      <c r="AI14">
        <v>27</v>
      </c>
      <c r="AJ14">
        <v>3</v>
      </c>
      <c r="AK14" s="57">
        <f t="shared" si="11"/>
        <v>0.1111111111111111</v>
      </c>
      <c r="AL14">
        <v>25</v>
      </c>
      <c r="AM14">
        <v>1</v>
      </c>
      <c r="AN14" s="57">
        <f t="shared" si="12"/>
        <v>0.04</v>
      </c>
      <c r="AO14">
        <v>17</v>
      </c>
      <c r="AP14">
        <v>2</v>
      </c>
      <c r="AQ14" s="57">
        <f t="shared" si="13"/>
        <v>0.11764705882352941</v>
      </c>
    </row>
    <row r="15" spans="1:43">
      <c r="A15" s="17" t="s">
        <v>21</v>
      </c>
      <c r="B15" s="149">
        <v>123</v>
      </c>
      <c r="C15" s="9">
        <v>29</v>
      </c>
      <c r="D15" s="57">
        <f t="shared" si="0"/>
        <v>0.23577235772357724</v>
      </c>
      <c r="E15" s="9">
        <v>58</v>
      </c>
      <c r="F15" s="9">
        <v>12</v>
      </c>
      <c r="G15" s="57">
        <f t="shared" si="1"/>
        <v>0.20689655172413793</v>
      </c>
      <c r="H15" s="9">
        <v>58</v>
      </c>
      <c r="I15" s="9">
        <v>15</v>
      </c>
      <c r="J15" s="57">
        <f t="shared" si="2"/>
        <v>0.25862068965517243</v>
      </c>
      <c r="K15" s="9">
        <v>71</v>
      </c>
      <c r="L15" s="9">
        <v>16</v>
      </c>
      <c r="M15" s="57">
        <f t="shared" si="3"/>
        <v>0.22535211267605634</v>
      </c>
      <c r="N15" s="9">
        <v>60</v>
      </c>
      <c r="O15" s="9">
        <v>9</v>
      </c>
      <c r="P15" s="57">
        <f t="shared" si="4"/>
        <v>0.15</v>
      </c>
      <c r="Q15">
        <v>50</v>
      </c>
      <c r="R15" s="24">
        <v>7</v>
      </c>
      <c r="S15" s="57">
        <f t="shared" si="5"/>
        <v>0.14000000000000001</v>
      </c>
      <c r="T15">
        <v>53</v>
      </c>
      <c r="U15" s="53">
        <v>9</v>
      </c>
      <c r="V15" s="57">
        <f t="shared" si="6"/>
        <v>0.16981132075471697</v>
      </c>
      <c r="W15" s="4">
        <v>50</v>
      </c>
      <c r="Y15" s="57">
        <f t="shared" si="7"/>
        <v>0</v>
      </c>
      <c r="Z15" s="53">
        <v>38</v>
      </c>
      <c r="AB15" s="57">
        <f t="shared" si="8"/>
        <v>0</v>
      </c>
      <c r="AC15" s="53">
        <v>33</v>
      </c>
      <c r="AE15" s="57">
        <f t="shared" si="9"/>
        <v>0</v>
      </c>
      <c r="AF15" s="53">
        <v>27</v>
      </c>
      <c r="AH15" s="57">
        <f t="shared" si="10"/>
        <v>0</v>
      </c>
      <c r="AI15">
        <v>27</v>
      </c>
      <c r="AK15" s="57">
        <f t="shared" si="11"/>
        <v>0</v>
      </c>
      <c r="AL15">
        <v>25</v>
      </c>
      <c r="AN15" s="57">
        <f t="shared" si="12"/>
        <v>0</v>
      </c>
      <c r="AO15">
        <v>17</v>
      </c>
      <c r="AQ15" s="57">
        <f t="shared" si="13"/>
        <v>0</v>
      </c>
    </row>
    <row r="16" spans="1:43">
      <c r="A16" s="17" t="s">
        <v>22</v>
      </c>
      <c r="B16" s="149">
        <v>123</v>
      </c>
      <c r="C16" s="9">
        <v>5</v>
      </c>
      <c r="D16" s="57">
        <f t="shared" si="0"/>
        <v>4.065040650406504E-2</v>
      </c>
      <c r="E16" s="9">
        <v>58</v>
      </c>
      <c r="F16" s="9">
        <v>7</v>
      </c>
      <c r="G16" s="57">
        <f t="shared" si="1"/>
        <v>0.1206896551724138</v>
      </c>
      <c r="H16" s="9">
        <v>58</v>
      </c>
      <c r="I16" s="9">
        <v>3</v>
      </c>
      <c r="J16" s="57">
        <f t="shared" si="2"/>
        <v>5.1724137931034482E-2</v>
      </c>
      <c r="K16" s="9">
        <v>71</v>
      </c>
      <c r="L16" s="9">
        <v>1</v>
      </c>
      <c r="M16" s="57">
        <f t="shared" si="3"/>
        <v>1.4084507042253521E-2</v>
      </c>
      <c r="N16" s="9">
        <v>60</v>
      </c>
      <c r="O16" s="9">
        <v>3</v>
      </c>
      <c r="P16" s="57">
        <f t="shared" si="4"/>
        <v>0.05</v>
      </c>
      <c r="Q16">
        <v>51</v>
      </c>
      <c r="R16" s="24">
        <v>2</v>
      </c>
      <c r="S16" s="57">
        <f t="shared" si="5"/>
        <v>3.9215686274509803E-2</v>
      </c>
      <c r="T16">
        <v>54</v>
      </c>
      <c r="U16" s="53">
        <v>4</v>
      </c>
      <c r="V16" s="57">
        <f t="shared" si="6"/>
        <v>7.407407407407407E-2</v>
      </c>
      <c r="W16" s="4">
        <v>50</v>
      </c>
      <c r="X16" s="53">
        <v>3</v>
      </c>
      <c r="Y16" s="57">
        <f t="shared" si="7"/>
        <v>0.06</v>
      </c>
      <c r="Z16" s="53">
        <v>38</v>
      </c>
      <c r="AA16" s="53">
        <v>2</v>
      </c>
      <c r="AB16" s="57">
        <f t="shared" si="8"/>
        <v>5.2631578947368418E-2</v>
      </c>
      <c r="AC16" s="53">
        <v>33</v>
      </c>
      <c r="AD16" s="53">
        <v>2</v>
      </c>
      <c r="AE16" s="57">
        <f t="shared" si="9"/>
        <v>6.0606060606060608E-2</v>
      </c>
      <c r="AF16" s="53">
        <v>27</v>
      </c>
      <c r="AG16" s="53">
        <v>2</v>
      </c>
      <c r="AH16" s="57">
        <f t="shared" si="10"/>
        <v>7.407407407407407E-2</v>
      </c>
      <c r="AI16">
        <v>27</v>
      </c>
      <c r="AJ16">
        <v>1</v>
      </c>
      <c r="AK16" s="57">
        <f t="shared" si="11"/>
        <v>3.7037037037037035E-2</v>
      </c>
      <c r="AL16">
        <v>25</v>
      </c>
      <c r="AM16">
        <v>0</v>
      </c>
      <c r="AN16" s="57">
        <f t="shared" si="12"/>
        <v>0</v>
      </c>
      <c r="AO16">
        <v>17</v>
      </c>
      <c r="AP16">
        <v>0</v>
      </c>
      <c r="AQ16" s="57">
        <f t="shared" si="13"/>
        <v>0</v>
      </c>
    </row>
    <row r="17" spans="1:43">
      <c r="A17" s="17" t="s">
        <v>23</v>
      </c>
      <c r="B17" s="149">
        <v>123</v>
      </c>
      <c r="C17" s="9">
        <v>15</v>
      </c>
      <c r="D17" s="57">
        <f t="shared" si="0"/>
        <v>0.12195121951219512</v>
      </c>
      <c r="E17" s="9">
        <v>58</v>
      </c>
      <c r="F17" s="9">
        <v>5</v>
      </c>
      <c r="G17" s="57">
        <f t="shared" si="1"/>
        <v>8.6206896551724144E-2</v>
      </c>
      <c r="H17" s="9">
        <v>58</v>
      </c>
      <c r="I17" s="9">
        <v>2</v>
      </c>
      <c r="J17" s="57">
        <f t="shared" si="2"/>
        <v>3.4482758620689655E-2</v>
      </c>
      <c r="K17" s="9">
        <v>71</v>
      </c>
      <c r="L17" s="9">
        <v>5</v>
      </c>
      <c r="M17" s="57">
        <f t="shared" si="3"/>
        <v>7.0422535211267609E-2</v>
      </c>
      <c r="N17" s="9">
        <v>60</v>
      </c>
      <c r="O17" s="9">
        <v>3</v>
      </c>
      <c r="P17" s="57">
        <f t="shared" si="4"/>
        <v>0.05</v>
      </c>
      <c r="Q17">
        <v>51</v>
      </c>
      <c r="R17" s="24">
        <v>4</v>
      </c>
      <c r="S17" s="57">
        <f t="shared" si="5"/>
        <v>7.8431372549019607E-2</v>
      </c>
      <c r="T17">
        <v>54</v>
      </c>
      <c r="U17" s="53">
        <v>2</v>
      </c>
      <c r="V17" s="57">
        <f t="shared" si="6"/>
        <v>3.7037037037037035E-2</v>
      </c>
      <c r="W17" s="4">
        <v>50</v>
      </c>
      <c r="X17" s="53">
        <v>1</v>
      </c>
      <c r="Y17" s="57">
        <f t="shared" si="7"/>
        <v>0.02</v>
      </c>
      <c r="Z17" s="53">
        <v>38</v>
      </c>
      <c r="AA17" s="53">
        <v>1</v>
      </c>
      <c r="AB17" s="57">
        <f t="shared" si="8"/>
        <v>2.6315789473684209E-2</v>
      </c>
      <c r="AC17" s="53">
        <v>33</v>
      </c>
      <c r="AD17" s="53">
        <v>1</v>
      </c>
      <c r="AE17" s="57">
        <f t="shared" si="9"/>
        <v>3.0303030303030304E-2</v>
      </c>
      <c r="AF17" s="53">
        <v>27</v>
      </c>
      <c r="AG17" s="53">
        <v>0</v>
      </c>
      <c r="AH17" s="57">
        <f t="shared" si="10"/>
        <v>0</v>
      </c>
      <c r="AI17">
        <v>27</v>
      </c>
      <c r="AJ17">
        <v>0</v>
      </c>
      <c r="AK17" s="57">
        <f t="shared" si="11"/>
        <v>0</v>
      </c>
      <c r="AL17">
        <v>25</v>
      </c>
      <c r="AM17">
        <v>1</v>
      </c>
      <c r="AN17" s="57">
        <f t="shared" si="12"/>
        <v>0.04</v>
      </c>
      <c r="AO17">
        <v>17</v>
      </c>
      <c r="AP17">
        <v>0</v>
      </c>
      <c r="AQ17" s="57">
        <f t="shared" si="13"/>
        <v>0</v>
      </c>
    </row>
    <row r="18" spans="1:43" ht="28">
      <c r="A18" s="17" t="s">
        <v>24</v>
      </c>
      <c r="B18" s="149">
        <v>123</v>
      </c>
      <c r="C18" s="9">
        <v>8</v>
      </c>
      <c r="D18" s="57">
        <f t="shared" si="0"/>
        <v>6.5040650406504072E-2</v>
      </c>
      <c r="E18" s="9">
        <v>58</v>
      </c>
      <c r="F18" s="9">
        <v>4</v>
      </c>
      <c r="G18" s="57">
        <f t="shared" si="1"/>
        <v>6.8965517241379309E-2</v>
      </c>
      <c r="H18" s="9">
        <v>58</v>
      </c>
      <c r="I18" s="9">
        <v>3</v>
      </c>
      <c r="J18" s="57">
        <f t="shared" si="2"/>
        <v>5.1724137931034482E-2</v>
      </c>
      <c r="K18" s="9">
        <v>71</v>
      </c>
      <c r="L18" s="9">
        <v>3</v>
      </c>
      <c r="M18" s="57">
        <f t="shared" si="3"/>
        <v>4.2253521126760563E-2</v>
      </c>
      <c r="N18" s="9">
        <v>60</v>
      </c>
      <c r="O18" s="9">
        <v>3</v>
      </c>
      <c r="P18" s="57">
        <f t="shared" si="4"/>
        <v>0.05</v>
      </c>
      <c r="Q18">
        <v>51</v>
      </c>
      <c r="R18" s="24">
        <v>0</v>
      </c>
      <c r="S18" s="57">
        <f t="shared" si="5"/>
        <v>0</v>
      </c>
      <c r="T18">
        <v>54</v>
      </c>
      <c r="U18" s="53">
        <v>1</v>
      </c>
      <c r="V18" s="57">
        <f t="shared" si="6"/>
        <v>1.8518518518518517E-2</v>
      </c>
      <c r="W18" s="4">
        <v>50</v>
      </c>
      <c r="X18" s="53">
        <v>1</v>
      </c>
      <c r="Y18" s="57">
        <f t="shared" si="7"/>
        <v>0.02</v>
      </c>
      <c r="Z18" s="53">
        <v>38</v>
      </c>
      <c r="AA18" s="53">
        <v>0</v>
      </c>
      <c r="AB18" s="57">
        <f t="shared" si="8"/>
        <v>0</v>
      </c>
      <c r="AC18" s="53">
        <v>33</v>
      </c>
      <c r="AD18" s="53">
        <v>2</v>
      </c>
      <c r="AE18" s="57">
        <f t="shared" si="9"/>
        <v>6.0606060606060608E-2</v>
      </c>
      <c r="AF18" s="53">
        <v>27</v>
      </c>
      <c r="AG18" s="53">
        <v>0</v>
      </c>
      <c r="AH18" s="57">
        <f t="shared" si="10"/>
        <v>0</v>
      </c>
      <c r="AI18">
        <v>27</v>
      </c>
      <c r="AJ18">
        <v>0</v>
      </c>
      <c r="AK18" s="57">
        <f t="shared" si="11"/>
        <v>0</v>
      </c>
      <c r="AL18">
        <v>25</v>
      </c>
      <c r="AM18">
        <v>0</v>
      </c>
      <c r="AN18" s="57">
        <f t="shared" si="12"/>
        <v>0</v>
      </c>
      <c r="AO18">
        <v>17</v>
      </c>
      <c r="AP18">
        <v>1</v>
      </c>
      <c r="AQ18" s="57">
        <f t="shared" si="13"/>
        <v>5.8823529411764705E-2</v>
      </c>
    </row>
    <row r="19" spans="1:43">
      <c r="A19" s="17" t="s">
        <v>25</v>
      </c>
      <c r="B19" s="149">
        <v>123</v>
      </c>
      <c r="C19" s="9">
        <v>2</v>
      </c>
      <c r="D19" s="57">
        <f t="shared" si="0"/>
        <v>1.6260162601626018E-2</v>
      </c>
      <c r="E19" s="9">
        <v>58</v>
      </c>
      <c r="F19" s="9">
        <v>2</v>
      </c>
      <c r="G19" s="57">
        <f t="shared" si="1"/>
        <v>3.4482758620689655E-2</v>
      </c>
      <c r="H19" s="9">
        <v>58</v>
      </c>
      <c r="I19" s="9">
        <v>1</v>
      </c>
      <c r="J19" s="57">
        <f t="shared" si="2"/>
        <v>1.7241379310344827E-2</v>
      </c>
      <c r="K19" s="9">
        <v>71</v>
      </c>
      <c r="L19" s="9">
        <v>1</v>
      </c>
      <c r="M19" s="57">
        <f t="shared" si="3"/>
        <v>1.4084507042253521E-2</v>
      </c>
      <c r="N19" s="9">
        <v>60</v>
      </c>
      <c r="O19" s="9">
        <v>0</v>
      </c>
      <c r="P19" s="57">
        <f t="shared" si="4"/>
        <v>0</v>
      </c>
      <c r="Q19">
        <v>51</v>
      </c>
      <c r="R19" s="24">
        <v>2</v>
      </c>
      <c r="S19" s="57">
        <f t="shared" si="5"/>
        <v>3.9215686274509803E-2</v>
      </c>
      <c r="T19">
        <v>54</v>
      </c>
      <c r="U19" s="53">
        <v>2</v>
      </c>
      <c r="V19" s="57">
        <f t="shared" si="6"/>
        <v>3.7037037037037035E-2</v>
      </c>
      <c r="W19" s="4">
        <v>50</v>
      </c>
      <c r="X19" s="53">
        <v>0</v>
      </c>
      <c r="Y19" s="57">
        <f t="shared" si="7"/>
        <v>0</v>
      </c>
      <c r="Z19" s="53">
        <v>38</v>
      </c>
      <c r="AA19" s="53">
        <v>0</v>
      </c>
      <c r="AB19" s="57">
        <f t="shared" si="8"/>
        <v>0</v>
      </c>
      <c r="AC19" s="53">
        <v>33</v>
      </c>
      <c r="AD19" s="53">
        <v>1</v>
      </c>
      <c r="AE19" s="57">
        <f t="shared" si="9"/>
        <v>3.0303030303030304E-2</v>
      </c>
      <c r="AF19" s="53">
        <v>27</v>
      </c>
      <c r="AG19" s="53">
        <v>0</v>
      </c>
      <c r="AH19" s="57">
        <f t="shared" si="10"/>
        <v>0</v>
      </c>
      <c r="AI19">
        <v>27</v>
      </c>
      <c r="AJ19">
        <v>0</v>
      </c>
      <c r="AK19" s="57">
        <f t="shared" si="11"/>
        <v>0</v>
      </c>
      <c r="AL19">
        <v>25</v>
      </c>
      <c r="AM19">
        <v>0</v>
      </c>
      <c r="AN19" s="57">
        <f t="shared" si="12"/>
        <v>0</v>
      </c>
      <c r="AO19">
        <v>17</v>
      </c>
      <c r="AP19">
        <v>1</v>
      </c>
      <c r="AQ19" s="57">
        <f t="shared" si="13"/>
        <v>5.8823529411764705E-2</v>
      </c>
    </row>
    <row r="20" spans="1:43">
      <c r="A20" s="117" t="s">
        <v>26</v>
      </c>
      <c r="B20" s="118">
        <v>123</v>
      </c>
      <c r="C20" s="10">
        <v>19</v>
      </c>
      <c r="D20" s="60">
        <f t="shared" si="0"/>
        <v>0.15447154471544716</v>
      </c>
      <c r="E20" s="10">
        <v>58</v>
      </c>
      <c r="F20" s="10">
        <v>1</v>
      </c>
      <c r="G20" s="60">
        <f t="shared" si="1"/>
        <v>1.7241379310344827E-2</v>
      </c>
      <c r="H20" s="10">
        <v>58</v>
      </c>
      <c r="I20" s="10">
        <v>8</v>
      </c>
      <c r="J20" s="60">
        <f t="shared" si="2"/>
        <v>0.13793103448275862</v>
      </c>
      <c r="K20" s="10">
        <v>71</v>
      </c>
      <c r="L20" s="10">
        <v>8</v>
      </c>
      <c r="M20" s="60">
        <f t="shared" si="3"/>
        <v>0.11267605633802817</v>
      </c>
      <c r="N20" s="10">
        <v>60</v>
      </c>
      <c r="O20" s="10">
        <v>8</v>
      </c>
      <c r="P20" s="60">
        <f t="shared" si="4"/>
        <v>0.13333333333333333</v>
      </c>
      <c r="Q20" s="3">
        <v>50</v>
      </c>
      <c r="R20" s="118">
        <v>7</v>
      </c>
      <c r="S20" s="60">
        <f t="shared" si="5"/>
        <v>0.14000000000000001</v>
      </c>
      <c r="T20" s="3">
        <v>53</v>
      </c>
      <c r="U20" s="119">
        <v>9</v>
      </c>
      <c r="V20" s="60">
        <f t="shared" si="6"/>
        <v>0.16981132075471697</v>
      </c>
      <c r="W20" s="3">
        <v>50</v>
      </c>
      <c r="X20" s="119">
        <v>2</v>
      </c>
      <c r="Y20" s="60">
        <f t="shared" si="7"/>
        <v>0.04</v>
      </c>
      <c r="Z20" s="119">
        <v>38</v>
      </c>
      <c r="AA20" s="119">
        <v>2</v>
      </c>
      <c r="AB20" s="60">
        <f t="shared" si="8"/>
        <v>5.2631578947368418E-2</v>
      </c>
      <c r="AC20" s="119">
        <v>33</v>
      </c>
      <c r="AD20" s="119">
        <v>6</v>
      </c>
      <c r="AE20" s="60">
        <f t="shared" si="9"/>
        <v>0.18181818181818182</v>
      </c>
      <c r="AF20" s="119">
        <v>27</v>
      </c>
      <c r="AG20" s="119">
        <v>1</v>
      </c>
      <c r="AH20" s="60">
        <f t="shared" si="10"/>
        <v>3.7037037037037035E-2</v>
      </c>
      <c r="AI20" s="3">
        <v>27</v>
      </c>
      <c r="AJ20" s="3">
        <v>3</v>
      </c>
      <c r="AK20" s="60">
        <f t="shared" si="11"/>
        <v>0.1111111111111111</v>
      </c>
      <c r="AL20" s="3">
        <v>25</v>
      </c>
      <c r="AM20" s="3">
        <v>0</v>
      </c>
      <c r="AN20" s="60">
        <f t="shared" si="12"/>
        <v>0</v>
      </c>
      <c r="AO20" s="3">
        <v>17</v>
      </c>
      <c r="AP20" s="3">
        <v>1</v>
      </c>
      <c r="AQ20" s="60">
        <f t="shared" si="13"/>
        <v>5.8823529411764705E-2</v>
      </c>
    </row>
    <row r="21" spans="1:43">
      <c r="A21" s="2" t="s">
        <v>56</v>
      </c>
    </row>
    <row r="22" spans="1:43">
      <c r="A22" s="2" t="s">
        <v>57</v>
      </c>
    </row>
    <row r="23" spans="1:43" s="4" customFormat="1">
      <c r="A23" s="2"/>
      <c r="B23"/>
      <c r="C23" s="5"/>
      <c r="D23" s="57"/>
      <c r="E23"/>
      <c r="F23"/>
      <c r="G23" s="57"/>
      <c r="H23"/>
      <c r="I23" s="5"/>
      <c r="J23" s="57"/>
      <c r="K23" s="5"/>
      <c r="L23"/>
      <c r="M23" s="57"/>
      <c r="N23"/>
      <c r="O23" s="5"/>
      <c r="P23" s="57"/>
      <c r="Q23"/>
      <c r="R23"/>
      <c r="S23" s="57"/>
      <c r="T23"/>
      <c r="U23"/>
      <c r="V23" s="57"/>
    </row>
    <row r="24" spans="1:43" s="9" customFormat="1">
      <c r="A24" s="1" t="s">
        <v>58</v>
      </c>
      <c r="B24"/>
      <c r="C24" s="5"/>
      <c r="D24" s="57"/>
      <c r="E24"/>
      <c r="F24"/>
      <c r="G24" s="57"/>
      <c r="H24"/>
      <c r="I24" s="5"/>
      <c r="J24" s="57"/>
      <c r="K24" s="5"/>
      <c r="L24"/>
      <c r="M24" s="57"/>
      <c r="N24"/>
      <c r="O24" s="5"/>
      <c r="P24" s="57"/>
      <c r="Q24"/>
      <c r="R24"/>
      <c r="S24" s="57"/>
      <c r="T24"/>
      <c r="U24"/>
      <c r="V24" s="57"/>
    </row>
    <row r="25" spans="1:43">
      <c r="A25" s="25"/>
      <c r="B25" s="25" t="s">
        <v>54</v>
      </c>
      <c r="C25" s="26" t="s">
        <v>35</v>
      </c>
      <c r="D25" s="61" t="s">
        <v>36</v>
      </c>
      <c r="E25" s="25" t="s">
        <v>54</v>
      </c>
      <c r="F25" s="25" t="s">
        <v>35</v>
      </c>
      <c r="G25" s="61" t="s">
        <v>37</v>
      </c>
      <c r="H25" s="25" t="s">
        <v>54</v>
      </c>
      <c r="I25" s="26" t="s">
        <v>35</v>
      </c>
      <c r="J25" s="61" t="s">
        <v>38</v>
      </c>
      <c r="K25" s="26" t="s">
        <v>54</v>
      </c>
      <c r="L25" s="25" t="s">
        <v>35</v>
      </c>
      <c r="M25" s="61" t="s">
        <v>39</v>
      </c>
      <c r="N25" s="25" t="s">
        <v>54</v>
      </c>
      <c r="O25" s="26" t="s">
        <v>35</v>
      </c>
      <c r="P25" s="61" t="s">
        <v>40</v>
      </c>
      <c r="Q25" s="25" t="s">
        <v>54</v>
      </c>
      <c r="R25" s="25" t="s">
        <v>35</v>
      </c>
      <c r="S25" s="61" t="s">
        <v>41</v>
      </c>
      <c r="T25" s="25" t="s">
        <v>54</v>
      </c>
      <c r="U25" s="25" t="s">
        <v>35</v>
      </c>
      <c r="V25" s="61" t="s">
        <v>42</v>
      </c>
      <c r="W25" s="16" t="s">
        <v>54</v>
      </c>
      <c r="X25" s="16" t="s">
        <v>35</v>
      </c>
      <c r="Y25" s="16" t="s">
        <v>91</v>
      </c>
      <c r="Z25" s="16" t="s">
        <v>54</v>
      </c>
      <c r="AA25" s="16" t="s">
        <v>35</v>
      </c>
      <c r="AB25" s="16" t="s">
        <v>92</v>
      </c>
      <c r="AC25" s="16" t="s">
        <v>54</v>
      </c>
      <c r="AD25" s="16" t="s">
        <v>35</v>
      </c>
      <c r="AE25" s="16" t="s">
        <v>93</v>
      </c>
      <c r="AF25" s="153" t="s">
        <v>54</v>
      </c>
      <c r="AG25" s="153" t="s">
        <v>35</v>
      </c>
      <c r="AH25" s="153" t="s">
        <v>94</v>
      </c>
      <c r="AI25" s="153" t="s">
        <v>54</v>
      </c>
      <c r="AJ25" s="153" t="s">
        <v>35</v>
      </c>
      <c r="AK25" s="153" t="s">
        <v>95</v>
      </c>
      <c r="AL25" s="153" t="s">
        <v>54</v>
      </c>
      <c r="AM25" s="153" t="s">
        <v>35</v>
      </c>
      <c r="AN25" s="153" t="s">
        <v>96</v>
      </c>
      <c r="AO25" s="153" t="s">
        <v>54</v>
      </c>
      <c r="AP25" s="153" t="s">
        <v>35</v>
      </c>
      <c r="AQ25" s="153" t="s">
        <v>97</v>
      </c>
    </row>
    <row r="26" spans="1:43">
      <c r="A26" s="2" t="s">
        <v>43</v>
      </c>
      <c r="K26" s="9"/>
    </row>
    <row r="27" spans="1:43">
      <c r="A27" s="27">
        <v>0</v>
      </c>
      <c r="B27">
        <v>123</v>
      </c>
      <c r="C27" s="9">
        <v>36</v>
      </c>
      <c r="D27" s="57">
        <f>C27/B27</f>
        <v>0.29268292682926828</v>
      </c>
      <c r="E27">
        <v>58</v>
      </c>
      <c r="F27">
        <v>23</v>
      </c>
      <c r="G27" s="57">
        <f>F27/E27</f>
        <v>0.39655172413793105</v>
      </c>
      <c r="H27">
        <v>58</v>
      </c>
      <c r="I27" s="9">
        <v>25</v>
      </c>
      <c r="J27" s="57">
        <f>I27/H27</f>
        <v>0.43103448275862066</v>
      </c>
      <c r="K27" s="9">
        <v>71</v>
      </c>
      <c r="L27">
        <v>32</v>
      </c>
      <c r="M27" s="57">
        <f>L27/K27</f>
        <v>0.45070422535211269</v>
      </c>
      <c r="N27">
        <v>60</v>
      </c>
      <c r="O27" s="9">
        <v>30</v>
      </c>
      <c r="P27" s="57">
        <f>O27/N27</f>
        <v>0.5</v>
      </c>
      <c r="Q27">
        <v>51</v>
      </c>
      <c r="R27">
        <v>25</v>
      </c>
      <c r="S27" s="57">
        <f>R27/Q27</f>
        <v>0.49019607843137253</v>
      </c>
      <c r="T27">
        <v>54</v>
      </c>
      <c r="U27">
        <v>26</v>
      </c>
      <c r="V27" s="57">
        <f>U27/T27</f>
        <v>0.48148148148148145</v>
      </c>
      <c r="W27">
        <v>50</v>
      </c>
      <c r="X27">
        <v>27</v>
      </c>
      <c r="Y27" s="57">
        <f>X27/W27</f>
        <v>0.54</v>
      </c>
      <c r="Z27">
        <v>38</v>
      </c>
      <c r="AA27">
        <v>26</v>
      </c>
      <c r="AB27" s="57">
        <f>AA27/Z27</f>
        <v>0.68421052631578949</v>
      </c>
      <c r="AC27">
        <v>33</v>
      </c>
      <c r="AD27">
        <v>17</v>
      </c>
      <c r="AE27" s="57">
        <f>AD27/AC27</f>
        <v>0.51515151515151514</v>
      </c>
      <c r="AF27">
        <v>27</v>
      </c>
      <c r="AG27">
        <v>17</v>
      </c>
      <c r="AH27" s="57">
        <f>AG27/AF27</f>
        <v>0.62962962962962965</v>
      </c>
      <c r="AI27">
        <v>27</v>
      </c>
      <c r="AJ27">
        <v>20</v>
      </c>
      <c r="AK27" s="57">
        <f>AJ27/AI27</f>
        <v>0.7407407407407407</v>
      </c>
      <c r="AL27">
        <v>25</v>
      </c>
      <c r="AM27">
        <v>18</v>
      </c>
      <c r="AN27" s="57">
        <f>AM27/AL27</f>
        <v>0.72</v>
      </c>
      <c r="AO27">
        <v>17</v>
      </c>
      <c r="AP27">
        <v>2</v>
      </c>
      <c r="AQ27" s="57">
        <f>AP27/AO27</f>
        <v>0.11764705882352941</v>
      </c>
    </row>
    <row r="28" spans="1:43">
      <c r="A28" s="104" t="s">
        <v>46</v>
      </c>
      <c r="B28">
        <v>123</v>
      </c>
      <c r="C28" s="9">
        <v>24</v>
      </c>
      <c r="D28" s="57">
        <f t="shared" ref="D28:D33" si="14">C28/B28</f>
        <v>0.1951219512195122</v>
      </c>
      <c r="E28">
        <v>58</v>
      </c>
      <c r="F28">
        <v>11</v>
      </c>
      <c r="G28" s="57">
        <f t="shared" ref="G28:G33" si="15">F28/E28</f>
        <v>0.18965517241379309</v>
      </c>
      <c r="H28">
        <v>58</v>
      </c>
      <c r="I28" s="9">
        <v>12</v>
      </c>
      <c r="J28" s="57">
        <f t="shared" ref="J28:J33" si="16">I28/H28</f>
        <v>0.20689655172413793</v>
      </c>
      <c r="K28" s="9">
        <v>71</v>
      </c>
      <c r="L28">
        <v>13</v>
      </c>
      <c r="M28" s="57">
        <f t="shared" ref="M28:M32" si="17">L28/K28</f>
        <v>0.18309859154929578</v>
      </c>
      <c r="N28">
        <v>60</v>
      </c>
      <c r="O28" s="9">
        <v>12</v>
      </c>
      <c r="P28" s="57">
        <f t="shared" ref="P28:P33" si="18">O28/N28</f>
        <v>0.2</v>
      </c>
      <c r="Q28">
        <v>51</v>
      </c>
      <c r="R28">
        <v>14</v>
      </c>
      <c r="S28" s="57">
        <f t="shared" ref="S28:S33" si="19">R28/Q28</f>
        <v>0.27450980392156865</v>
      </c>
      <c r="T28">
        <v>54</v>
      </c>
      <c r="U28">
        <v>12</v>
      </c>
      <c r="V28" s="57">
        <f t="shared" ref="V28:V33" si="20">U28/T28</f>
        <v>0.22222222222222221</v>
      </c>
      <c r="W28">
        <v>50</v>
      </c>
      <c r="X28">
        <v>12</v>
      </c>
      <c r="Y28" s="57">
        <f t="shared" ref="Y28:Y33" si="21">X28/W28</f>
        <v>0.24</v>
      </c>
      <c r="Z28">
        <v>38</v>
      </c>
      <c r="AA28">
        <v>5</v>
      </c>
      <c r="AB28" s="57">
        <f t="shared" ref="AB28:AB33" si="22">AA28/Z28</f>
        <v>0.13157894736842105</v>
      </c>
      <c r="AC28">
        <v>33</v>
      </c>
      <c r="AD28">
        <v>4</v>
      </c>
      <c r="AE28" s="57">
        <f t="shared" ref="AE28:AE33" si="23">AD28/AC28</f>
        <v>0.12121212121212122</v>
      </c>
      <c r="AF28">
        <v>27</v>
      </c>
      <c r="AG28">
        <v>6</v>
      </c>
      <c r="AH28" s="57">
        <f t="shared" ref="AH28:AH33" si="24">AG28/AF28</f>
        <v>0.22222222222222221</v>
      </c>
      <c r="AI28">
        <v>27</v>
      </c>
      <c r="AJ28">
        <v>2</v>
      </c>
      <c r="AK28" s="57">
        <f t="shared" ref="AK28:AK33" si="25">AJ28/AI28</f>
        <v>7.407407407407407E-2</v>
      </c>
      <c r="AL28">
        <v>25</v>
      </c>
      <c r="AM28">
        <v>2</v>
      </c>
      <c r="AN28" s="57">
        <f t="shared" ref="AN28:AN33" si="26">AM28/AL28</f>
        <v>0.08</v>
      </c>
      <c r="AO28">
        <v>17</v>
      </c>
      <c r="AP28">
        <v>1</v>
      </c>
      <c r="AQ28" s="57">
        <f t="shared" ref="AQ28:AQ33" si="27">AP28/AO28</f>
        <v>5.8823529411764705E-2</v>
      </c>
    </row>
    <row r="29" spans="1:43" s="27" customFormat="1">
      <c r="A29" s="104" t="s">
        <v>47</v>
      </c>
      <c r="B29">
        <v>123</v>
      </c>
      <c r="C29" s="9">
        <v>19</v>
      </c>
      <c r="D29" s="57">
        <f t="shared" si="14"/>
        <v>0.15447154471544716</v>
      </c>
      <c r="E29">
        <v>58</v>
      </c>
      <c r="F29">
        <v>9</v>
      </c>
      <c r="G29" s="57">
        <f t="shared" si="15"/>
        <v>0.15517241379310345</v>
      </c>
      <c r="H29">
        <v>58</v>
      </c>
      <c r="I29" s="9">
        <v>6</v>
      </c>
      <c r="J29" s="57">
        <f t="shared" si="16"/>
        <v>0.10344827586206896</v>
      </c>
      <c r="K29" s="9">
        <v>71</v>
      </c>
      <c r="L29" s="4">
        <v>11</v>
      </c>
      <c r="M29" s="57">
        <f t="shared" si="17"/>
        <v>0.15492957746478872</v>
      </c>
      <c r="N29">
        <v>60</v>
      </c>
      <c r="O29" s="9">
        <v>2</v>
      </c>
      <c r="P29" s="57">
        <f t="shared" si="18"/>
        <v>3.3333333333333333E-2</v>
      </c>
      <c r="Q29">
        <v>51</v>
      </c>
      <c r="R29">
        <v>4</v>
      </c>
      <c r="S29" s="57">
        <f t="shared" si="19"/>
        <v>7.8431372549019607E-2</v>
      </c>
      <c r="T29">
        <v>54</v>
      </c>
      <c r="U29">
        <v>5</v>
      </c>
      <c r="V29" s="57">
        <f t="shared" si="20"/>
        <v>9.2592592592592587E-2</v>
      </c>
      <c r="W29">
        <v>50</v>
      </c>
      <c r="X29" s="27">
        <v>2</v>
      </c>
      <c r="Y29" s="57">
        <f t="shared" si="21"/>
        <v>0.04</v>
      </c>
      <c r="Z29">
        <v>38</v>
      </c>
      <c r="AA29" s="27">
        <v>4</v>
      </c>
      <c r="AB29" s="57">
        <f t="shared" si="22"/>
        <v>0.10526315789473684</v>
      </c>
      <c r="AC29">
        <v>33</v>
      </c>
      <c r="AD29" s="27">
        <v>3</v>
      </c>
      <c r="AE29" s="57">
        <f t="shared" si="23"/>
        <v>9.0909090909090912E-2</v>
      </c>
      <c r="AF29">
        <v>27</v>
      </c>
      <c r="AG29" s="27">
        <v>1</v>
      </c>
      <c r="AH29" s="57">
        <f t="shared" si="24"/>
        <v>3.7037037037037035E-2</v>
      </c>
      <c r="AI29">
        <v>27</v>
      </c>
      <c r="AJ29" s="27">
        <v>1</v>
      </c>
      <c r="AK29" s="57">
        <f t="shared" si="25"/>
        <v>3.7037037037037035E-2</v>
      </c>
      <c r="AL29">
        <v>25</v>
      </c>
      <c r="AM29" s="27">
        <v>3</v>
      </c>
      <c r="AN29" s="57">
        <f t="shared" si="26"/>
        <v>0.12</v>
      </c>
      <c r="AO29">
        <v>17</v>
      </c>
      <c r="AP29" s="27">
        <v>1</v>
      </c>
      <c r="AQ29" s="57">
        <f t="shared" si="27"/>
        <v>5.8823529411764705E-2</v>
      </c>
    </row>
    <row r="30" spans="1:43">
      <c r="A30" s="104" t="s">
        <v>48</v>
      </c>
      <c r="B30">
        <v>123</v>
      </c>
      <c r="C30" s="9">
        <v>11</v>
      </c>
      <c r="D30" s="57">
        <f t="shared" si="14"/>
        <v>8.943089430894309E-2</v>
      </c>
      <c r="E30">
        <v>58</v>
      </c>
      <c r="F30">
        <v>4</v>
      </c>
      <c r="G30" s="57">
        <f t="shared" si="15"/>
        <v>6.8965517241379309E-2</v>
      </c>
      <c r="H30">
        <v>58</v>
      </c>
      <c r="I30" s="9">
        <v>6</v>
      </c>
      <c r="J30" s="57">
        <f t="shared" si="16"/>
        <v>0.10344827586206896</v>
      </c>
      <c r="K30" s="9">
        <v>71</v>
      </c>
      <c r="L30" s="53">
        <v>7</v>
      </c>
      <c r="M30" s="57">
        <f t="shared" si="17"/>
        <v>9.8591549295774641E-2</v>
      </c>
      <c r="N30">
        <v>60</v>
      </c>
      <c r="O30" s="9">
        <v>3</v>
      </c>
      <c r="P30" s="57">
        <f t="shared" si="18"/>
        <v>0.05</v>
      </c>
      <c r="Q30">
        <v>51</v>
      </c>
      <c r="R30">
        <v>3</v>
      </c>
      <c r="S30" s="57">
        <f t="shared" si="19"/>
        <v>5.8823529411764705E-2</v>
      </c>
      <c r="T30">
        <v>54</v>
      </c>
      <c r="U30">
        <v>6</v>
      </c>
      <c r="V30" s="57">
        <f t="shared" si="20"/>
        <v>0.1111111111111111</v>
      </c>
      <c r="W30">
        <v>50</v>
      </c>
      <c r="X30">
        <v>4</v>
      </c>
      <c r="Y30" s="57">
        <f t="shared" si="21"/>
        <v>0.08</v>
      </c>
      <c r="Z30">
        <v>38</v>
      </c>
      <c r="AA30">
        <v>2</v>
      </c>
      <c r="AB30" s="57">
        <f t="shared" si="22"/>
        <v>5.2631578947368418E-2</v>
      </c>
      <c r="AC30">
        <v>33</v>
      </c>
      <c r="AD30">
        <v>2</v>
      </c>
      <c r="AE30" s="57">
        <f t="shared" si="23"/>
        <v>6.0606060606060608E-2</v>
      </c>
      <c r="AF30">
        <v>27</v>
      </c>
      <c r="AG30">
        <v>1</v>
      </c>
      <c r="AH30" s="57">
        <f t="shared" si="24"/>
        <v>3.7037037037037035E-2</v>
      </c>
      <c r="AI30">
        <v>27</v>
      </c>
      <c r="AJ30">
        <v>1</v>
      </c>
      <c r="AK30" s="57">
        <f t="shared" si="25"/>
        <v>3.7037037037037035E-2</v>
      </c>
      <c r="AL30">
        <v>25</v>
      </c>
      <c r="AM30">
        <v>1</v>
      </c>
      <c r="AN30" s="57">
        <f t="shared" si="26"/>
        <v>0.04</v>
      </c>
      <c r="AO30">
        <v>17</v>
      </c>
      <c r="AP30">
        <v>1</v>
      </c>
      <c r="AQ30" s="57">
        <f t="shared" si="27"/>
        <v>5.8823529411764705E-2</v>
      </c>
    </row>
    <row r="31" spans="1:43">
      <c r="A31" s="104" t="s">
        <v>49</v>
      </c>
      <c r="B31">
        <v>123</v>
      </c>
      <c r="C31" s="9">
        <v>15</v>
      </c>
      <c r="D31" s="57">
        <f t="shared" si="14"/>
        <v>0.12195121951219512</v>
      </c>
      <c r="E31">
        <v>58</v>
      </c>
      <c r="F31">
        <v>4</v>
      </c>
      <c r="G31" s="57">
        <f t="shared" si="15"/>
        <v>6.8965517241379309E-2</v>
      </c>
      <c r="H31">
        <v>58</v>
      </c>
      <c r="I31" s="9">
        <v>3</v>
      </c>
      <c r="J31" s="57">
        <f t="shared" si="16"/>
        <v>5.1724137931034482E-2</v>
      </c>
      <c r="K31" s="9">
        <v>71</v>
      </c>
      <c r="L31" s="53">
        <v>3</v>
      </c>
      <c r="M31" s="57">
        <f t="shared" si="17"/>
        <v>4.2253521126760563E-2</v>
      </c>
      <c r="N31">
        <v>60</v>
      </c>
      <c r="O31" s="9">
        <v>9</v>
      </c>
      <c r="P31" s="57">
        <f t="shared" si="18"/>
        <v>0.15</v>
      </c>
      <c r="Q31">
        <v>51</v>
      </c>
      <c r="R31">
        <v>2</v>
      </c>
      <c r="S31" s="57">
        <f t="shared" si="19"/>
        <v>3.9215686274509803E-2</v>
      </c>
      <c r="T31">
        <v>54</v>
      </c>
      <c r="U31">
        <v>3</v>
      </c>
      <c r="V31" s="57">
        <f t="shared" si="20"/>
        <v>5.5555555555555552E-2</v>
      </c>
      <c r="W31">
        <v>50</v>
      </c>
      <c r="X31">
        <v>1</v>
      </c>
      <c r="Y31" s="57">
        <f t="shared" si="21"/>
        <v>0.02</v>
      </c>
      <c r="Z31">
        <v>38</v>
      </c>
      <c r="AA31">
        <v>1</v>
      </c>
      <c r="AB31" s="57">
        <f t="shared" si="22"/>
        <v>2.6315789473684209E-2</v>
      </c>
      <c r="AC31">
        <v>33</v>
      </c>
      <c r="AD31">
        <v>2</v>
      </c>
      <c r="AE31" s="57">
        <f t="shared" si="23"/>
        <v>6.0606060606060608E-2</v>
      </c>
      <c r="AF31">
        <v>27</v>
      </c>
      <c r="AG31">
        <v>1</v>
      </c>
      <c r="AH31" s="57">
        <f t="shared" si="24"/>
        <v>3.7037037037037035E-2</v>
      </c>
      <c r="AI31">
        <v>27</v>
      </c>
      <c r="AJ31">
        <v>1</v>
      </c>
      <c r="AK31" s="57">
        <f t="shared" si="25"/>
        <v>3.7037037037037035E-2</v>
      </c>
      <c r="AL31">
        <v>25</v>
      </c>
      <c r="AM31">
        <v>1</v>
      </c>
      <c r="AN31" s="57">
        <f t="shared" si="26"/>
        <v>0.04</v>
      </c>
      <c r="AO31">
        <v>17</v>
      </c>
      <c r="AP31">
        <v>0</v>
      </c>
      <c r="AQ31" s="57">
        <f t="shared" si="27"/>
        <v>0</v>
      </c>
    </row>
    <row r="32" spans="1:43">
      <c r="A32" s="104" t="s">
        <v>50</v>
      </c>
      <c r="B32">
        <v>123</v>
      </c>
      <c r="C32" s="9">
        <v>7</v>
      </c>
      <c r="D32" s="57">
        <f t="shared" si="14"/>
        <v>5.6910569105691054E-2</v>
      </c>
      <c r="E32">
        <v>58</v>
      </c>
      <c r="F32">
        <v>2</v>
      </c>
      <c r="G32" s="57">
        <f t="shared" si="15"/>
        <v>3.4482758620689655E-2</v>
      </c>
      <c r="H32">
        <v>58</v>
      </c>
      <c r="I32" s="9">
        <v>2</v>
      </c>
      <c r="J32" s="57">
        <f t="shared" si="16"/>
        <v>3.4482758620689655E-2</v>
      </c>
      <c r="K32" s="9">
        <v>71</v>
      </c>
      <c r="L32" s="53">
        <v>1</v>
      </c>
      <c r="M32" s="57">
        <f t="shared" si="17"/>
        <v>1.4084507042253521E-2</v>
      </c>
      <c r="N32">
        <v>60</v>
      </c>
      <c r="O32" s="9">
        <v>2</v>
      </c>
      <c r="P32" s="57">
        <f t="shared" si="18"/>
        <v>3.3333333333333333E-2</v>
      </c>
      <c r="Q32">
        <v>51</v>
      </c>
      <c r="R32">
        <v>0</v>
      </c>
      <c r="S32" s="57">
        <f t="shared" si="19"/>
        <v>0</v>
      </c>
      <c r="T32">
        <v>54</v>
      </c>
      <c r="U32">
        <v>1</v>
      </c>
      <c r="V32" s="57">
        <f t="shared" si="20"/>
        <v>1.8518518518518517E-2</v>
      </c>
      <c r="W32">
        <v>50</v>
      </c>
      <c r="X32">
        <v>3</v>
      </c>
      <c r="Y32" s="57">
        <f t="shared" si="21"/>
        <v>0.06</v>
      </c>
      <c r="Z32">
        <v>38</v>
      </c>
      <c r="AA32">
        <v>0</v>
      </c>
      <c r="AB32" s="57">
        <f t="shared" si="22"/>
        <v>0</v>
      </c>
      <c r="AC32">
        <v>33</v>
      </c>
      <c r="AD32">
        <v>1</v>
      </c>
      <c r="AE32" s="57">
        <f t="shared" si="23"/>
        <v>3.0303030303030304E-2</v>
      </c>
      <c r="AF32">
        <v>27</v>
      </c>
      <c r="AG32">
        <v>0</v>
      </c>
      <c r="AH32" s="57">
        <f t="shared" si="24"/>
        <v>0</v>
      </c>
      <c r="AI32">
        <v>27</v>
      </c>
      <c r="AJ32">
        <v>2</v>
      </c>
      <c r="AK32" s="57">
        <f t="shared" si="25"/>
        <v>7.407407407407407E-2</v>
      </c>
      <c r="AL32">
        <v>25</v>
      </c>
      <c r="AM32">
        <v>0</v>
      </c>
      <c r="AN32" s="57">
        <f t="shared" si="26"/>
        <v>0</v>
      </c>
      <c r="AO32">
        <v>17</v>
      </c>
      <c r="AP32">
        <v>0</v>
      </c>
      <c r="AQ32" s="57">
        <f t="shared" si="27"/>
        <v>0</v>
      </c>
    </row>
    <row r="33" spans="1:43" ht="28">
      <c r="A33" s="108" t="s">
        <v>51</v>
      </c>
      <c r="B33">
        <v>123</v>
      </c>
      <c r="C33" s="9">
        <v>11</v>
      </c>
      <c r="D33" s="57">
        <f t="shared" si="14"/>
        <v>8.943089430894309E-2</v>
      </c>
      <c r="E33">
        <v>58</v>
      </c>
      <c r="F33">
        <v>4</v>
      </c>
      <c r="G33" s="57">
        <f t="shared" si="15"/>
        <v>6.8965517241379309E-2</v>
      </c>
      <c r="H33">
        <v>58</v>
      </c>
      <c r="I33" s="9">
        <v>4</v>
      </c>
      <c r="J33" s="57">
        <f t="shared" si="16"/>
        <v>6.8965517241379309E-2</v>
      </c>
      <c r="K33" s="9">
        <v>71</v>
      </c>
      <c r="L33" s="53">
        <v>3</v>
      </c>
      <c r="M33" s="57">
        <f>L33/K33</f>
        <v>4.2253521126760563E-2</v>
      </c>
      <c r="N33">
        <v>60</v>
      </c>
      <c r="O33" s="9">
        <v>3</v>
      </c>
      <c r="P33" s="57">
        <f t="shared" si="18"/>
        <v>0.05</v>
      </c>
      <c r="Q33">
        <v>51</v>
      </c>
      <c r="R33">
        <v>3</v>
      </c>
      <c r="S33" s="57">
        <f t="shared" si="19"/>
        <v>5.8823529411764705E-2</v>
      </c>
      <c r="T33">
        <v>54</v>
      </c>
      <c r="U33">
        <v>1</v>
      </c>
      <c r="V33" s="57">
        <f t="shared" si="20"/>
        <v>1.8518518518518517E-2</v>
      </c>
      <c r="W33">
        <v>50</v>
      </c>
      <c r="X33">
        <v>0</v>
      </c>
      <c r="Y33" s="57">
        <f t="shared" si="21"/>
        <v>0</v>
      </c>
      <c r="Z33">
        <v>38</v>
      </c>
      <c r="AA33">
        <v>0</v>
      </c>
      <c r="AB33" s="57">
        <f t="shared" si="22"/>
        <v>0</v>
      </c>
      <c r="AC33">
        <v>33</v>
      </c>
      <c r="AD33">
        <v>2</v>
      </c>
      <c r="AE33" s="57">
        <f t="shared" si="23"/>
        <v>6.0606060606060608E-2</v>
      </c>
      <c r="AF33">
        <v>27</v>
      </c>
      <c r="AG33">
        <v>1</v>
      </c>
      <c r="AH33" s="57">
        <f t="shared" si="24"/>
        <v>3.7037037037037035E-2</v>
      </c>
      <c r="AI33">
        <v>27</v>
      </c>
      <c r="AJ33">
        <v>0</v>
      </c>
      <c r="AK33" s="57">
        <f t="shared" si="25"/>
        <v>0</v>
      </c>
      <c r="AL33">
        <v>25</v>
      </c>
      <c r="AM33">
        <v>0</v>
      </c>
      <c r="AN33" s="57">
        <f t="shared" si="26"/>
        <v>0</v>
      </c>
      <c r="AO33">
        <v>17</v>
      </c>
      <c r="AP33">
        <v>0</v>
      </c>
      <c r="AQ33" s="57">
        <f t="shared" si="27"/>
        <v>0</v>
      </c>
    </row>
    <row r="34" spans="1:43">
      <c r="A34" s="20" t="s">
        <v>59</v>
      </c>
      <c r="B34">
        <v>123</v>
      </c>
      <c r="C34" s="94">
        <v>2.2000000000000002</v>
      </c>
      <c r="D34" s="181"/>
      <c r="E34">
        <v>58</v>
      </c>
      <c r="F34" s="94">
        <v>1.9</v>
      </c>
      <c r="G34" s="181"/>
      <c r="H34">
        <v>58</v>
      </c>
      <c r="I34" s="94">
        <v>1.64</v>
      </c>
      <c r="J34" s="181"/>
      <c r="K34" s="9">
        <v>71</v>
      </c>
      <c r="L34" s="94">
        <v>1.52</v>
      </c>
      <c r="M34" s="181"/>
      <c r="N34">
        <v>60</v>
      </c>
      <c r="O34" s="94">
        <v>1.38</v>
      </c>
      <c r="P34" s="181"/>
      <c r="Q34">
        <v>51</v>
      </c>
      <c r="R34" s="94">
        <v>1.1399999999999999</v>
      </c>
      <c r="S34" s="181"/>
      <c r="T34">
        <v>54</v>
      </c>
      <c r="U34" s="94">
        <v>1.2</v>
      </c>
      <c r="V34" s="181"/>
      <c r="W34">
        <v>50</v>
      </c>
      <c r="X34">
        <v>0.96</v>
      </c>
      <c r="Y34" s="176"/>
      <c r="Z34">
        <v>38</v>
      </c>
      <c r="AA34">
        <v>0.6</v>
      </c>
      <c r="AB34" s="176"/>
      <c r="AC34">
        <v>33</v>
      </c>
      <c r="AD34">
        <v>1.45</v>
      </c>
      <c r="AE34" s="176"/>
      <c r="AF34">
        <v>27</v>
      </c>
      <c r="AG34">
        <v>0.81</v>
      </c>
      <c r="AH34" s="176"/>
      <c r="AI34">
        <v>27</v>
      </c>
      <c r="AJ34">
        <v>0.78</v>
      </c>
      <c r="AK34" s="176"/>
      <c r="AL34">
        <v>25</v>
      </c>
      <c r="AM34">
        <v>1.1100000000000001</v>
      </c>
      <c r="AN34" s="176"/>
      <c r="AO34">
        <v>17</v>
      </c>
      <c r="AP34">
        <v>0.65</v>
      </c>
      <c r="AQ34" s="176"/>
    </row>
    <row r="35" spans="1:43" ht="28">
      <c r="A35" s="22" t="s">
        <v>55</v>
      </c>
      <c r="B35">
        <v>123</v>
      </c>
      <c r="C35" s="21">
        <v>2</v>
      </c>
      <c r="D35" s="173"/>
      <c r="E35">
        <v>58</v>
      </c>
      <c r="F35" s="21">
        <v>1</v>
      </c>
      <c r="G35" s="173"/>
      <c r="H35">
        <v>58</v>
      </c>
      <c r="I35" s="21">
        <v>1</v>
      </c>
      <c r="J35" s="173"/>
      <c r="K35" s="9">
        <v>71</v>
      </c>
      <c r="L35" s="21">
        <v>1</v>
      </c>
      <c r="M35" s="173"/>
      <c r="N35">
        <v>60</v>
      </c>
      <c r="O35" s="21">
        <v>0.5</v>
      </c>
      <c r="P35" s="173"/>
      <c r="Q35">
        <v>51</v>
      </c>
      <c r="R35" s="21">
        <v>1</v>
      </c>
      <c r="S35" s="173"/>
      <c r="T35">
        <v>54</v>
      </c>
      <c r="U35" s="21">
        <v>1</v>
      </c>
      <c r="V35" s="173"/>
      <c r="W35">
        <v>50</v>
      </c>
      <c r="X35" s="165">
        <v>0</v>
      </c>
      <c r="Y35" s="176"/>
      <c r="Z35">
        <v>38</v>
      </c>
      <c r="AA35">
        <v>0</v>
      </c>
      <c r="AB35" s="176"/>
      <c r="AC35">
        <v>33</v>
      </c>
      <c r="AD35">
        <v>0</v>
      </c>
      <c r="AE35" s="176"/>
      <c r="AF35">
        <v>27</v>
      </c>
      <c r="AG35">
        <v>0</v>
      </c>
      <c r="AH35" s="176"/>
      <c r="AI35">
        <v>27</v>
      </c>
      <c r="AJ35">
        <v>0</v>
      </c>
      <c r="AK35" s="176"/>
      <c r="AL35">
        <v>25</v>
      </c>
      <c r="AM35">
        <v>0</v>
      </c>
      <c r="AN35" s="176"/>
      <c r="AO35">
        <v>17</v>
      </c>
      <c r="AP35">
        <v>0</v>
      </c>
      <c r="AQ35" s="176"/>
    </row>
    <row r="36" spans="1:43" ht="42">
      <c r="A36" s="22" t="s">
        <v>60</v>
      </c>
      <c r="B36" s="9">
        <v>87</v>
      </c>
      <c r="C36" s="143">
        <v>3.1</v>
      </c>
      <c r="D36" s="174"/>
      <c r="E36" s="9">
        <v>35</v>
      </c>
      <c r="F36" s="143">
        <v>2.64</v>
      </c>
      <c r="G36" s="174"/>
      <c r="H36" s="9">
        <v>33</v>
      </c>
      <c r="I36" s="143">
        <v>2.88</v>
      </c>
      <c r="J36" s="174"/>
      <c r="K36" s="9">
        <v>39</v>
      </c>
      <c r="L36" s="143">
        <v>2.78</v>
      </c>
      <c r="M36" s="174"/>
      <c r="N36" s="9">
        <v>30</v>
      </c>
      <c r="O36" s="143">
        <v>2.77</v>
      </c>
      <c r="P36" s="174"/>
      <c r="Q36" s="9">
        <v>26</v>
      </c>
      <c r="R36" s="143">
        <v>2.23</v>
      </c>
      <c r="S36" s="174"/>
      <c r="T36" s="9">
        <v>28</v>
      </c>
      <c r="U36" s="143">
        <v>2.3199999999999998</v>
      </c>
      <c r="V36" s="177"/>
      <c r="W36">
        <v>23</v>
      </c>
      <c r="X36" s="143">
        <v>2.09</v>
      </c>
      <c r="Y36" s="179"/>
      <c r="Z36">
        <v>12</v>
      </c>
      <c r="AA36" s="143">
        <v>1.92</v>
      </c>
      <c r="AB36" s="179"/>
      <c r="AC36">
        <v>16</v>
      </c>
      <c r="AD36" s="143">
        <v>3</v>
      </c>
      <c r="AE36" s="179"/>
      <c r="AF36">
        <v>10</v>
      </c>
      <c r="AG36">
        <v>2.2000000000000002</v>
      </c>
      <c r="AH36" s="179"/>
      <c r="AI36">
        <v>7</v>
      </c>
      <c r="AJ36" s="143">
        <v>3</v>
      </c>
      <c r="AK36" s="179"/>
      <c r="AL36">
        <v>7</v>
      </c>
      <c r="AM36" s="143">
        <v>2.14</v>
      </c>
      <c r="AN36" s="179"/>
      <c r="AO36">
        <v>5</v>
      </c>
      <c r="AP36">
        <v>2.2000000000000002</v>
      </c>
      <c r="AQ36" s="179"/>
    </row>
    <row r="37" spans="1:43" ht="42">
      <c r="A37" s="83" t="s">
        <v>53</v>
      </c>
      <c r="B37" s="10">
        <v>87</v>
      </c>
      <c r="C37" s="10">
        <v>3</v>
      </c>
      <c r="D37" s="175"/>
      <c r="E37" s="10">
        <v>35</v>
      </c>
      <c r="F37" s="10">
        <v>2</v>
      </c>
      <c r="G37" s="175"/>
      <c r="H37" s="10">
        <v>33</v>
      </c>
      <c r="I37" s="10">
        <v>2</v>
      </c>
      <c r="J37" s="175"/>
      <c r="K37" s="10">
        <v>39</v>
      </c>
      <c r="L37" s="10">
        <v>2</v>
      </c>
      <c r="M37" s="175"/>
      <c r="N37" s="10">
        <v>30</v>
      </c>
      <c r="O37" s="10">
        <v>3</v>
      </c>
      <c r="P37" s="175"/>
      <c r="Q37" s="10">
        <v>26</v>
      </c>
      <c r="R37" s="10">
        <v>1</v>
      </c>
      <c r="S37" s="175"/>
      <c r="T37" s="10">
        <v>28</v>
      </c>
      <c r="U37" s="10">
        <v>2</v>
      </c>
      <c r="V37" s="175"/>
      <c r="W37" s="3">
        <v>23</v>
      </c>
      <c r="X37" s="3">
        <v>1</v>
      </c>
      <c r="Y37" s="180"/>
      <c r="Z37" s="3">
        <v>12</v>
      </c>
      <c r="AA37" s="3">
        <v>2</v>
      </c>
      <c r="AB37" s="180"/>
      <c r="AC37" s="3">
        <v>16</v>
      </c>
      <c r="AD37" s="3">
        <v>2</v>
      </c>
      <c r="AE37" s="180"/>
      <c r="AF37" s="3">
        <v>10</v>
      </c>
      <c r="AG37" s="3">
        <v>1</v>
      </c>
      <c r="AH37" s="180"/>
      <c r="AI37" s="3">
        <v>7</v>
      </c>
      <c r="AJ37" s="3">
        <v>3</v>
      </c>
      <c r="AK37" s="180"/>
      <c r="AL37" s="3">
        <v>7</v>
      </c>
      <c r="AM37" s="3">
        <v>2</v>
      </c>
      <c r="AN37" s="180"/>
      <c r="AO37" s="3">
        <v>5</v>
      </c>
      <c r="AP37" s="3">
        <v>2</v>
      </c>
      <c r="AQ37" s="180"/>
    </row>
    <row r="38" spans="1:43" s="21" customFormat="1">
      <c r="A38" s="2"/>
      <c r="B38"/>
      <c r="C38" s="5"/>
      <c r="D38" s="57"/>
      <c r="E38"/>
      <c r="F38"/>
      <c r="G38" s="57"/>
      <c r="H38"/>
      <c r="I38" s="5"/>
      <c r="J38" s="57"/>
      <c r="K38" s="5"/>
      <c r="L38"/>
      <c r="M38" s="57"/>
      <c r="N38"/>
      <c r="O38" s="5"/>
      <c r="P38" s="57"/>
      <c r="Q38"/>
      <c r="R38"/>
      <c r="S38" s="178"/>
      <c r="T38"/>
      <c r="U38"/>
      <c r="V38" s="57"/>
    </row>
    <row r="39" spans="1:43" s="21" customFormat="1">
      <c r="A39" s="2"/>
      <c r="B39"/>
      <c r="C39" s="5"/>
      <c r="D39" s="57"/>
      <c r="E39"/>
      <c r="F39"/>
      <c r="G39" s="57"/>
      <c r="H39"/>
      <c r="I39" s="5"/>
      <c r="J39" s="57"/>
      <c r="K39" s="5"/>
      <c r="L39"/>
      <c r="M39" s="57"/>
      <c r="N39"/>
      <c r="O39" s="5"/>
      <c r="P39" s="57"/>
      <c r="Q39"/>
      <c r="R39"/>
      <c r="S39" s="57"/>
      <c r="T39"/>
      <c r="U39"/>
      <c r="V39" s="57"/>
    </row>
    <row r="40" spans="1:43" s="9" customFormat="1">
      <c r="A40" s="2"/>
      <c r="B40"/>
      <c r="C40" s="5"/>
      <c r="D40" s="57"/>
      <c r="E40"/>
      <c r="F40"/>
      <c r="G40" s="57"/>
      <c r="H40"/>
      <c r="I40" s="5"/>
      <c r="J40" s="57"/>
      <c r="K40" s="5"/>
      <c r="L40"/>
      <c r="M40" s="57"/>
      <c r="N40"/>
      <c r="O40" s="5"/>
      <c r="P40" s="57"/>
      <c r="Q40"/>
      <c r="R40"/>
      <c r="S40" s="57"/>
      <c r="T40"/>
      <c r="U40"/>
      <c r="V40" s="57"/>
    </row>
    <row r="41" spans="1:43" s="9" customFormat="1">
      <c r="A41" s="2"/>
      <c r="B41"/>
      <c r="C41" s="5"/>
      <c r="D41" s="57"/>
      <c r="E41"/>
      <c r="F41"/>
      <c r="G41" s="57"/>
      <c r="H41"/>
      <c r="I41" s="5"/>
      <c r="J41" s="57"/>
      <c r="K41" s="5"/>
      <c r="L41"/>
      <c r="M41" s="57"/>
      <c r="N41"/>
      <c r="O41" s="5"/>
      <c r="P41" s="57"/>
      <c r="Q41"/>
      <c r="R41"/>
      <c r="S41" s="57"/>
      <c r="T41"/>
      <c r="U41"/>
      <c r="V41" s="57"/>
    </row>
  </sheetData>
  <phoneticPr fontId="12" type="noConversion"/>
  <pageMargins left="0.7" right="0.7" top="0.75" bottom="0.75" header="0.3" footer="0.3"/>
  <pageSetup scale="68" fitToWidth="2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G77"/>
  <sheetViews>
    <sheetView topLeftCell="A19" workbookViewId="0">
      <selection sqref="A1:G1048576"/>
    </sheetView>
  </sheetViews>
  <sheetFormatPr baseColWidth="10" defaultRowHeight="14" x14ac:dyDescent="0"/>
  <cols>
    <col min="1" max="1" width="1.5" customWidth="1"/>
    <col min="2" max="2" width="23.33203125" customWidth="1"/>
    <col min="3" max="3" width="9.83203125" customWidth="1"/>
    <col min="4" max="4" width="13.83203125" customWidth="1"/>
    <col min="5" max="5" width="13.1640625" customWidth="1"/>
    <col min="6" max="6" width="14.83203125" style="202" customWidth="1"/>
    <col min="7" max="7" width="15.5" customWidth="1"/>
    <col min="8" max="8" width="12.6640625" customWidth="1"/>
  </cols>
  <sheetData>
    <row r="1" spans="2:7">
      <c r="B1" s="11" t="s">
        <v>198</v>
      </c>
      <c r="C1" s="11" t="s">
        <v>151</v>
      </c>
      <c r="D1" t="s">
        <v>131</v>
      </c>
      <c r="E1" t="s">
        <v>132</v>
      </c>
      <c r="F1" s="202" t="s">
        <v>133</v>
      </c>
      <c r="G1" t="s">
        <v>134</v>
      </c>
    </row>
    <row r="2" spans="2:7" ht="30" customHeight="1">
      <c r="B2" s="148" t="s">
        <v>88</v>
      </c>
      <c r="C2" s="241" t="s">
        <v>208</v>
      </c>
      <c r="D2" s="216" t="s">
        <v>209</v>
      </c>
      <c r="E2" s="216" t="s">
        <v>210</v>
      </c>
      <c r="F2" s="215" t="s">
        <v>149</v>
      </c>
      <c r="G2" s="223" t="s">
        <v>199</v>
      </c>
    </row>
    <row r="3" spans="2:7">
      <c r="B3" s="196" t="s">
        <v>69</v>
      </c>
      <c r="C3" s="28">
        <v>349</v>
      </c>
      <c r="D3" s="240">
        <v>318</v>
      </c>
      <c r="E3" s="240">
        <v>31</v>
      </c>
      <c r="F3" s="203"/>
      <c r="G3" s="217"/>
    </row>
    <row r="4" spans="2:7">
      <c r="B4" s="196" t="s">
        <v>89</v>
      </c>
      <c r="C4" s="28" t="s">
        <v>211</v>
      </c>
      <c r="D4" s="28" t="s">
        <v>226</v>
      </c>
      <c r="E4" s="28" t="s">
        <v>227</v>
      </c>
      <c r="F4" s="53">
        <v>0.3</v>
      </c>
      <c r="G4" s="205" t="s">
        <v>153</v>
      </c>
    </row>
    <row r="5" spans="2:7">
      <c r="B5" s="146" t="s">
        <v>70</v>
      </c>
      <c r="C5" s="222"/>
      <c r="D5" s="2"/>
      <c r="E5" s="2"/>
      <c r="F5" s="204">
        <v>1</v>
      </c>
      <c r="G5" s="205"/>
    </row>
    <row r="6" spans="2:7">
      <c r="B6" s="210" t="s">
        <v>69</v>
      </c>
      <c r="C6" s="201" t="s">
        <v>212</v>
      </c>
      <c r="D6" s="28" t="s">
        <v>228</v>
      </c>
      <c r="E6" s="28" t="s">
        <v>260</v>
      </c>
      <c r="F6" s="204"/>
      <c r="G6" s="205"/>
    </row>
    <row r="7" spans="2:7">
      <c r="B7" s="144" t="s">
        <v>71</v>
      </c>
      <c r="C7" s="201"/>
      <c r="D7" s="28" t="s">
        <v>229</v>
      </c>
      <c r="E7" s="28" t="s">
        <v>260</v>
      </c>
      <c r="F7" s="53"/>
      <c r="G7" s="205">
        <v>1</v>
      </c>
    </row>
    <row r="8" spans="2:7">
      <c r="B8" s="144" t="s">
        <v>26</v>
      </c>
      <c r="C8" s="201"/>
      <c r="D8" s="204" t="s">
        <v>200</v>
      </c>
      <c r="E8" s="204" t="s">
        <v>169</v>
      </c>
      <c r="F8" s="53"/>
      <c r="G8" s="205">
        <v>0</v>
      </c>
    </row>
    <row r="9" spans="2:7">
      <c r="B9" s="146" t="s">
        <v>150</v>
      </c>
      <c r="C9" s="201" t="s">
        <v>213</v>
      </c>
      <c r="D9" s="28" t="s">
        <v>231</v>
      </c>
      <c r="E9" s="28" t="s">
        <v>261</v>
      </c>
      <c r="F9" s="204">
        <v>8.8999999999999996E-2</v>
      </c>
      <c r="G9" s="205" t="s">
        <v>155</v>
      </c>
    </row>
    <row r="10" spans="2:7">
      <c r="B10" s="146" t="s">
        <v>84</v>
      </c>
      <c r="C10" s="222"/>
      <c r="D10" s="2"/>
      <c r="E10" s="2"/>
      <c r="F10" s="204" t="s">
        <v>182</v>
      </c>
      <c r="G10" s="205"/>
    </row>
    <row r="11" spans="2:7" s="200" customFormat="1">
      <c r="B11" s="210" t="s">
        <v>69</v>
      </c>
      <c r="C11" s="201" t="s">
        <v>214</v>
      </c>
      <c r="D11" s="28" t="s">
        <v>232</v>
      </c>
      <c r="E11" s="28" t="s">
        <v>263</v>
      </c>
      <c r="F11" s="204"/>
      <c r="G11" s="205"/>
    </row>
    <row r="12" spans="2:7" s="200" customFormat="1">
      <c r="B12" s="144" t="s">
        <v>85</v>
      </c>
      <c r="C12" s="201"/>
      <c r="D12" s="28" t="s">
        <v>233</v>
      </c>
      <c r="E12" s="28" t="s">
        <v>264</v>
      </c>
      <c r="F12" s="227"/>
      <c r="G12" s="205">
        <v>1</v>
      </c>
    </row>
    <row r="13" spans="2:7" s="200" customFormat="1">
      <c r="B13" s="144" t="s">
        <v>86</v>
      </c>
      <c r="C13" s="201"/>
      <c r="D13" s="28" t="s">
        <v>234</v>
      </c>
      <c r="E13" s="28" t="s">
        <v>264</v>
      </c>
      <c r="F13" s="204"/>
      <c r="G13" s="205" t="s">
        <v>183</v>
      </c>
    </row>
    <row r="14" spans="2:7">
      <c r="B14" s="144" t="s">
        <v>87</v>
      </c>
      <c r="C14" s="201"/>
      <c r="D14" s="28" t="s">
        <v>235</v>
      </c>
      <c r="E14" s="28" t="s">
        <v>265</v>
      </c>
      <c r="F14" s="204"/>
      <c r="G14" s="205" t="s">
        <v>184</v>
      </c>
    </row>
    <row r="15" spans="2:7">
      <c r="B15" s="144" t="s">
        <v>163</v>
      </c>
      <c r="C15" s="201"/>
      <c r="D15" s="204" t="s">
        <v>236</v>
      </c>
      <c r="E15" s="28" t="s">
        <v>266</v>
      </c>
      <c r="F15" s="204"/>
      <c r="G15" s="205" t="s">
        <v>185</v>
      </c>
    </row>
    <row r="16" spans="2:7">
      <c r="B16" s="146" t="s">
        <v>126</v>
      </c>
      <c r="C16" s="201" t="s">
        <v>214</v>
      </c>
      <c r="D16" s="204" t="s">
        <v>237</v>
      </c>
      <c r="E16" s="204" t="s">
        <v>267</v>
      </c>
      <c r="F16" s="53">
        <v>3.5900000000000001E-2</v>
      </c>
      <c r="G16" s="218" t="s">
        <v>158</v>
      </c>
    </row>
    <row r="17" spans="2:7">
      <c r="B17" s="146" t="s">
        <v>127</v>
      </c>
      <c r="C17" s="201" t="s">
        <v>215</v>
      </c>
      <c r="D17" s="28" t="s">
        <v>238</v>
      </c>
      <c r="E17" s="28" t="s">
        <v>268</v>
      </c>
      <c r="F17" s="204">
        <v>0.15</v>
      </c>
      <c r="G17" s="205" t="s">
        <v>159</v>
      </c>
    </row>
    <row r="18" spans="2:7">
      <c r="B18" s="146" t="s">
        <v>203</v>
      </c>
      <c r="C18" s="201" t="s">
        <v>216</v>
      </c>
      <c r="D18" s="28" t="s">
        <v>239</v>
      </c>
      <c r="E18" s="28" t="s">
        <v>269</v>
      </c>
      <c r="F18" s="204">
        <v>0.68</v>
      </c>
      <c r="G18" s="205"/>
    </row>
    <row r="19" spans="2:7">
      <c r="B19" s="144" t="s">
        <v>75</v>
      </c>
      <c r="C19" s="201"/>
      <c r="D19" s="28" t="s">
        <v>240</v>
      </c>
      <c r="E19" s="28" t="s">
        <v>270</v>
      </c>
      <c r="F19" s="53"/>
      <c r="G19" s="205" t="s">
        <v>164</v>
      </c>
    </row>
    <row r="20" spans="2:7">
      <c r="B20" s="144" t="s">
        <v>76</v>
      </c>
      <c r="C20" s="201"/>
      <c r="D20" s="28" t="s">
        <v>236</v>
      </c>
      <c r="E20" s="28" t="s">
        <v>265</v>
      </c>
      <c r="F20" s="53"/>
      <c r="G20" s="205" t="s">
        <v>165</v>
      </c>
    </row>
    <row r="21" spans="2:7">
      <c r="B21" s="144" t="s">
        <v>77</v>
      </c>
      <c r="C21" s="201"/>
      <c r="D21" s="28" t="s">
        <v>241</v>
      </c>
      <c r="E21" s="28" t="s">
        <v>271</v>
      </c>
      <c r="F21" s="53"/>
      <c r="G21" s="205" t="s">
        <v>166</v>
      </c>
    </row>
    <row r="22" spans="2:7">
      <c r="B22" s="144" t="s">
        <v>78</v>
      </c>
      <c r="C22" s="201"/>
      <c r="D22" s="204" t="s">
        <v>242</v>
      </c>
      <c r="E22" s="204" t="s">
        <v>272</v>
      </c>
      <c r="F22" s="227"/>
      <c r="G22" s="205">
        <v>1</v>
      </c>
    </row>
    <row r="23" spans="2:7">
      <c r="B23" s="145" t="s">
        <v>136</v>
      </c>
      <c r="C23" s="201" t="s">
        <v>217</v>
      </c>
      <c r="D23" s="28" t="s">
        <v>243</v>
      </c>
      <c r="E23" s="28" t="s">
        <v>273</v>
      </c>
      <c r="F23" s="53">
        <v>0.47720000000000001</v>
      </c>
      <c r="G23" s="218"/>
    </row>
    <row r="24" spans="2:7">
      <c r="B24" s="144" t="s">
        <v>79</v>
      </c>
      <c r="C24" s="201"/>
      <c r="D24" s="204" t="s">
        <v>244</v>
      </c>
      <c r="E24" s="204" t="s">
        <v>274</v>
      </c>
      <c r="F24" s="53"/>
      <c r="G24" s="205">
        <v>1</v>
      </c>
    </row>
    <row r="25" spans="2:7" s="200" customFormat="1">
      <c r="B25" s="144" t="s">
        <v>80</v>
      </c>
      <c r="C25" s="201"/>
      <c r="D25" s="204" t="s">
        <v>204</v>
      </c>
      <c r="E25" s="204" t="s">
        <v>169</v>
      </c>
      <c r="F25" s="53"/>
      <c r="G25" s="224" t="s">
        <v>154</v>
      </c>
    </row>
    <row r="26" spans="2:7" s="200" customFormat="1">
      <c r="B26" s="144" t="s">
        <v>81</v>
      </c>
      <c r="C26" s="201"/>
      <c r="D26" s="204" t="s">
        <v>146</v>
      </c>
      <c r="E26" s="204" t="s">
        <v>275</v>
      </c>
      <c r="F26" s="53"/>
      <c r="G26" s="205" t="s">
        <v>167</v>
      </c>
    </row>
    <row r="27" spans="2:7" s="200" customFormat="1">
      <c r="B27" s="144" t="s">
        <v>82</v>
      </c>
      <c r="C27" s="201"/>
      <c r="D27" s="204" t="s">
        <v>224</v>
      </c>
      <c r="E27" s="204" t="s">
        <v>169</v>
      </c>
      <c r="F27" s="53"/>
      <c r="G27" s="205" t="s">
        <v>168</v>
      </c>
    </row>
    <row r="28" spans="2:7" s="200" customFormat="1">
      <c r="B28" s="144" t="s">
        <v>83</v>
      </c>
      <c r="C28" s="201"/>
      <c r="D28" s="204" t="s">
        <v>245</v>
      </c>
      <c r="E28" s="204" t="s">
        <v>275</v>
      </c>
      <c r="F28" s="53"/>
      <c r="G28" s="205" t="s">
        <v>170</v>
      </c>
    </row>
    <row r="29" spans="2:7">
      <c r="B29" s="206" t="s">
        <v>125</v>
      </c>
      <c r="C29" s="199" t="s">
        <v>218</v>
      </c>
      <c r="D29" s="28" t="s">
        <v>246</v>
      </c>
      <c r="E29" s="28" t="s">
        <v>276</v>
      </c>
      <c r="F29" s="53">
        <v>3.5000000000000003E-2</v>
      </c>
      <c r="G29" s="205" t="s">
        <v>171</v>
      </c>
    </row>
    <row r="30" spans="2:7">
      <c r="B30" s="145" t="s">
        <v>119</v>
      </c>
      <c r="C30" s="201" t="s">
        <v>219</v>
      </c>
      <c r="D30" s="28" t="s">
        <v>247</v>
      </c>
      <c r="E30" s="28" t="s">
        <v>273</v>
      </c>
      <c r="F30" s="53">
        <v>0.222</v>
      </c>
      <c r="G30" s="205"/>
    </row>
    <row r="31" spans="2:7">
      <c r="B31" s="144" t="s">
        <v>114</v>
      </c>
      <c r="C31" s="201"/>
      <c r="D31" s="28" t="s">
        <v>248</v>
      </c>
      <c r="E31" s="28" t="s">
        <v>264</v>
      </c>
      <c r="F31" s="227"/>
      <c r="G31" s="205">
        <v>1</v>
      </c>
    </row>
    <row r="32" spans="2:7">
      <c r="B32" s="144" t="s">
        <v>115</v>
      </c>
      <c r="C32" s="201"/>
      <c r="D32" s="28" t="s">
        <v>224</v>
      </c>
      <c r="E32" s="28" t="s">
        <v>271</v>
      </c>
      <c r="F32" s="53"/>
      <c r="G32" s="205" t="s">
        <v>172</v>
      </c>
    </row>
    <row r="33" spans="2:7">
      <c r="B33" s="144" t="s">
        <v>116</v>
      </c>
      <c r="C33" s="201"/>
      <c r="D33" s="28" t="s">
        <v>146</v>
      </c>
      <c r="E33" s="204" t="s">
        <v>275</v>
      </c>
      <c r="F33" s="53"/>
      <c r="G33" s="205" t="s">
        <v>173</v>
      </c>
    </row>
    <row r="34" spans="2:7">
      <c r="B34" s="144" t="s">
        <v>117</v>
      </c>
      <c r="C34" s="201"/>
      <c r="D34" s="28" t="s">
        <v>145</v>
      </c>
      <c r="E34" s="28" t="s">
        <v>205</v>
      </c>
      <c r="F34" s="53"/>
      <c r="G34" s="205" t="s">
        <v>174</v>
      </c>
    </row>
    <row r="35" spans="2:7">
      <c r="B35" s="144" t="s">
        <v>118</v>
      </c>
      <c r="C35" s="201"/>
      <c r="D35" s="28" t="s">
        <v>146</v>
      </c>
      <c r="E35" s="204" t="s">
        <v>169</v>
      </c>
      <c r="F35" s="53"/>
      <c r="G35" s="224" t="s">
        <v>154</v>
      </c>
    </row>
    <row r="36" spans="2:7" s="200" customFormat="1">
      <c r="B36" s="146" t="s">
        <v>122</v>
      </c>
      <c r="C36" s="201" t="s">
        <v>220</v>
      </c>
      <c r="D36" s="28" t="s">
        <v>249</v>
      </c>
      <c r="E36" s="28" t="s">
        <v>277</v>
      </c>
      <c r="F36" s="53">
        <v>6.0999999999999999E-2</v>
      </c>
      <c r="G36" s="205" t="s">
        <v>175</v>
      </c>
    </row>
    <row r="37" spans="2:7">
      <c r="B37" s="206" t="s">
        <v>107</v>
      </c>
      <c r="C37" s="199" t="s">
        <v>221</v>
      </c>
      <c r="D37" s="28" t="s">
        <v>250</v>
      </c>
      <c r="E37" s="28" t="s">
        <v>278</v>
      </c>
      <c r="F37" s="53">
        <v>0.27</v>
      </c>
      <c r="G37" s="218" t="s">
        <v>176</v>
      </c>
    </row>
    <row r="38" spans="2:7">
      <c r="B38" s="206" t="s">
        <v>108</v>
      </c>
      <c r="C38" s="199" t="s">
        <v>222</v>
      </c>
      <c r="D38" s="28" t="s">
        <v>251</v>
      </c>
      <c r="E38" s="28" t="s">
        <v>279</v>
      </c>
      <c r="F38" s="53">
        <v>1</v>
      </c>
      <c r="G38" s="218" t="s">
        <v>177</v>
      </c>
    </row>
    <row r="39" spans="2:7">
      <c r="B39" s="206" t="s">
        <v>123</v>
      </c>
      <c r="C39" s="199" t="s">
        <v>223</v>
      </c>
      <c r="D39" s="28" t="s">
        <v>206</v>
      </c>
      <c r="E39" s="28" t="s">
        <v>272</v>
      </c>
      <c r="F39" s="53">
        <v>0.8</v>
      </c>
      <c r="G39" s="218" t="s">
        <v>178</v>
      </c>
    </row>
    <row r="40" spans="2:7" ht="28">
      <c r="B40" s="206" t="s">
        <v>124</v>
      </c>
      <c r="C40" s="199" t="s">
        <v>202</v>
      </c>
      <c r="D40" s="28" t="s">
        <v>207</v>
      </c>
      <c r="E40" s="28" t="s">
        <v>275</v>
      </c>
      <c r="F40" s="53">
        <v>1</v>
      </c>
      <c r="G40" s="205" t="s">
        <v>179</v>
      </c>
    </row>
    <row r="41" spans="2:7">
      <c r="B41" s="206" t="s">
        <v>130</v>
      </c>
      <c r="C41" s="199" t="s">
        <v>224</v>
      </c>
      <c r="D41" s="28" t="s">
        <v>252</v>
      </c>
      <c r="E41" s="28" t="s">
        <v>275</v>
      </c>
      <c r="F41" s="53">
        <v>0.43</v>
      </c>
      <c r="G41" s="205" t="s">
        <v>180</v>
      </c>
    </row>
    <row r="42" spans="2:7">
      <c r="B42" s="207" t="s">
        <v>113</v>
      </c>
      <c r="C42" s="221" t="s">
        <v>201</v>
      </c>
      <c r="D42" s="225" t="s">
        <v>253</v>
      </c>
      <c r="E42" s="225" t="s">
        <v>280</v>
      </c>
      <c r="F42" s="209">
        <v>1.5E-3</v>
      </c>
      <c r="G42" s="219" t="s">
        <v>181</v>
      </c>
    </row>
    <row r="43" spans="2:7">
      <c r="B43" s="206" t="s">
        <v>128</v>
      </c>
      <c r="C43" s="222"/>
      <c r="D43" s="242"/>
      <c r="E43" s="2"/>
      <c r="F43" s="204" t="s">
        <v>152</v>
      </c>
      <c r="G43" s="205"/>
    </row>
    <row r="44" spans="2:7">
      <c r="B44" s="210" t="s">
        <v>69</v>
      </c>
      <c r="C44" s="199" t="s">
        <v>225</v>
      </c>
      <c r="D44" s="28" t="s">
        <v>254</v>
      </c>
      <c r="E44" s="28" t="s">
        <v>262</v>
      </c>
      <c r="F44" s="204"/>
      <c r="G44" s="205"/>
    </row>
    <row r="45" spans="2:7">
      <c r="B45" s="210" t="s">
        <v>120</v>
      </c>
      <c r="C45" s="199"/>
      <c r="D45" s="28" t="s">
        <v>255</v>
      </c>
      <c r="E45" s="28" t="s">
        <v>279</v>
      </c>
      <c r="F45" s="53"/>
      <c r="G45" s="205" t="s">
        <v>160</v>
      </c>
    </row>
    <row r="46" spans="2:7">
      <c r="B46" s="210" t="s">
        <v>121</v>
      </c>
      <c r="C46" s="199"/>
      <c r="D46" s="225" t="s">
        <v>251</v>
      </c>
      <c r="E46" s="225" t="s">
        <v>274</v>
      </c>
      <c r="F46" s="53"/>
      <c r="G46" s="205" t="s">
        <v>161</v>
      </c>
    </row>
    <row r="47" spans="2:7">
      <c r="B47" s="210" t="s">
        <v>109</v>
      </c>
      <c r="C47" s="222"/>
      <c r="D47" s="225" t="s">
        <v>256</v>
      </c>
      <c r="E47" s="225" t="s">
        <v>279</v>
      </c>
      <c r="F47" s="204"/>
      <c r="G47" s="205" t="s">
        <v>162</v>
      </c>
    </row>
    <row r="48" spans="2:7">
      <c r="B48" s="210" t="s">
        <v>110</v>
      </c>
      <c r="C48" s="199"/>
      <c r="D48" s="225" t="s">
        <v>257</v>
      </c>
      <c r="E48" s="225" t="s">
        <v>272</v>
      </c>
      <c r="F48" s="226"/>
      <c r="G48" s="205">
        <v>1</v>
      </c>
    </row>
    <row r="49" spans="2:7">
      <c r="B49" s="210" t="s">
        <v>111</v>
      </c>
      <c r="C49" s="199"/>
      <c r="D49" s="225" t="s">
        <v>258</v>
      </c>
      <c r="E49" s="225" t="s">
        <v>270</v>
      </c>
      <c r="F49" s="53"/>
      <c r="G49" s="205" t="s">
        <v>156</v>
      </c>
    </row>
    <row r="50" spans="2:7">
      <c r="B50" s="210" t="s">
        <v>112</v>
      </c>
      <c r="C50" s="239"/>
      <c r="D50" s="243" t="s">
        <v>259</v>
      </c>
      <c r="E50" s="243" t="s">
        <v>275</v>
      </c>
      <c r="F50" s="119"/>
      <c r="G50" s="220" t="s">
        <v>157</v>
      </c>
    </row>
    <row r="51" spans="2:7" ht="28">
      <c r="B51" s="211" t="s">
        <v>129</v>
      </c>
      <c r="C51" s="199"/>
    </row>
    <row r="52" spans="2:7" ht="28">
      <c r="B52" s="198" t="s">
        <v>281</v>
      </c>
      <c r="C52" s="199"/>
      <c r="D52" s="208"/>
      <c r="E52" s="208"/>
      <c r="F52" s="53"/>
      <c r="G52" s="4"/>
    </row>
    <row r="53" spans="2:7">
      <c r="B53" s="199"/>
      <c r="C53" s="199"/>
      <c r="D53" s="208"/>
      <c r="E53" s="208"/>
      <c r="F53" s="53"/>
      <c r="G53" s="4"/>
    </row>
    <row r="73" spans="2:7" s="2" customFormat="1">
      <c r="B73"/>
      <c r="C73"/>
      <c r="D73"/>
      <c r="E73"/>
      <c r="F73" s="202"/>
      <c r="G73"/>
    </row>
    <row r="74" spans="2:7" s="2" customFormat="1">
      <c r="B74"/>
      <c r="C74"/>
      <c r="D74"/>
      <c r="E74"/>
      <c r="F74" s="202"/>
      <c r="G74"/>
    </row>
    <row r="75" spans="2:7" s="2" customFormat="1">
      <c r="B75"/>
      <c r="C75"/>
      <c r="D75"/>
      <c r="E75"/>
      <c r="F75" s="202"/>
      <c r="G75"/>
    </row>
    <row r="77" spans="2:7" s="69" customFormat="1">
      <c r="B77"/>
      <c r="C77"/>
      <c r="D77"/>
      <c r="E77"/>
      <c r="F77" s="202"/>
      <c r="G77"/>
    </row>
  </sheetData>
  <phoneticPr fontId="12" type="noConversion"/>
  <pageMargins left="0.75" right="0.75" top="1" bottom="1" header="0.5" footer="0.5"/>
  <pageSetup scale="8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K19"/>
  <sheetViews>
    <sheetView workbookViewId="0">
      <selection sqref="A1:C1048576"/>
    </sheetView>
  </sheetViews>
  <sheetFormatPr baseColWidth="10" defaultRowHeight="14" x14ac:dyDescent="0"/>
  <cols>
    <col min="1" max="1" width="10.1640625" customWidth="1"/>
    <col min="4" max="5" width="16.6640625" customWidth="1"/>
    <col min="6" max="6" width="10.33203125" customWidth="1"/>
    <col min="7" max="7" width="13.6640625" customWidth="1"/>
    <col min="8" max="8" width="15" style="202" customWidth="1"/>
    <col min="9" max="9" width="15" customWidth="1"/>
  </cols>
  <sheetData>
    <row r="1" spans="4:11">
      <c r="D1" s="11" t="s">
        <v>197</v>
      </c>
    </row>
    <row r="2" spans="4:11" ht="70">
      <c r="D2" s="228" t="s">
        <v>140</v>
      </c>
      <c r="E2" s="238" t="s">
        <v>187</v>
      </c>
      <c r="F2" s="237" t="s">
        <v>188</v>
      </c>
      <c r="G2" s="229" t="s">
        <v>186</v>
      </c>
      <c r="H2" s="230" t="s">
        <v>193</v>
      </c>
      <c r="J2" s="214"/>
      <c r="K2" s="214"/>
    </row>
    <row r="3" spans="4:11" ht="18" customHeight="1">
      <c r="D3" s="231" t="s">
        <v>84</v>
      </c>
      <c r="E3" s="232"/>
      <c r="F3" s="204">
        <v>2.5999999999999999E-2</v>
      </c>
      <c r="G3" s="232" t="s">
        <v>190</v>
      </c>
      <c r="H3" s="233">
        <v>4.9000000000000002E-2</v>
      </c>
    </row>
    <row r="4" spans="4:11">
      <c r="D4" s="234" t="s">
        <v>85</v>
      </c>
      <c r="E4" s="232">
        <v>1</v>
      </c>
      <c r="F4" s="232"/>
      <c r="G4" s="232"/>
      <c r="H4" s="233"/>
    </row>
    <row r="5" spans="4:11">
      <c r="D5" s="234" t="s">
        <v>86</v>
      </c>
      <c r="E5" s="232" t="s">
        <v>194</v>
      </c>
      <c r="F5" s="232"/>
      <c r="G5" s="232"/>
      <c r="H5" s="233"/>
    </row>
    <row r="6" spans="4:11">
      <c r="D6" s="234" t="s">
        <v>87</v>
      </c>
      <c r="E6" s="232" t="s">
        <v>195</v>
      </c>
      <c r="F6" s="232"/>
      <c r="G6" s="232"/>
      <c r="H6" s="233"/>
    </row>
    <row r="7" spans="4:11">
      <c r="D7" s="234" t="s">
        <v>163</v>
      </c>
      <c r="E7" s="232" t="s">
        <v>196</v>
      </c>
      <c r="F7" s="232"/>
      <c r="G7" s="232"/>
      <c r="H7" s="233"/>
    </row>
    <row r="8" spans="4:11">
      <c r="D8" s="231" t="s">
        <v>126</v>
      </c>
      <c r="E8" s="232"/>
      <c r="F8" s="53">
        <v>3.5900000000000001E-2</v>
      </c>
      <c r="G8" s="232" t="s">
        <v>189</v>
      </c>
      <c r="H8" s="233">
        <v>5.4800000000000001E-2</v>
      </c>
    </row>
    <row r="9" spans="4:11">
      <c r="D9" s="231" t="s">
        <v>107</v>
      </c>
      <c r="E9" s="232" t="s">
        <v>176</v>
      </c>
      <c r="F9" s="53">
        <v>0.27</v>
      </c>
      <c r="G9" s="232" t="s">
        <v>191</v>
      </c>
      <c r="H9" s="233">
        <v>9.9299999999999999E-2</v>
      </c>
    </row>
    <row r="10" spans="4:11">
      <c r="D10" s="231" t="s">
        <v>108</v>
      </c>
      <c r="E10" s="232" t="s">
        <v>177</v>
      </c>
      <c r="F10" s="53">
        <v>1</v>
      </c>
      <c r="G10" s="232" t="s">
        <v>192</v>
      </c>
      <c r="H10" s="233">
        <v>0.1207</v>
      </c>
    </row>
    <row r="11" spans="4:11">
      <c r="D11" s="202"/>
      <c r="E11" s="235"/>
      <c r="F11" s="236"/>
      <c r="G11" s="202"/>
      <c r="I11" s="232"/>
    </row>
    <row r="12" spans="4:11">
      <c r="D12" s="202"/>
      <c r="E12" s="235"/>
      <c r="F12" s="236"/>
      <c r="G12" s="202"/>
      <c r="I12" s="232"/>
    </row>
    <row r="13" spans="4:11">
      <c r="D13" s="202"/>
      <c r="E13" s="235"/>
      <c r="F13" s="236"/>
      <c r="G13" s="202"/>
      <c r="I13" s="232"/>
    </row>
    <row r="14" spans="4:11">
      <c r="D14" s="202"/>
      <c r="E14" s="235"/>
      <c r="F14" s="236"/>
      <c r="G14" s="202"/>
      <c r="I14" s="232"/>
    </row>
    <row r="15" spans="4:11">
      <c r="H15"/>
    </row>
    <row r="16" spans="4:11">
      <c r="H16"/>
    </row>
    <row r="17" spans="7:8">
      <c r="H17"/>
    </row>
    <row r="18" spans="7:8">
      <c r="G18" s="202"/>
      <c r="H18"/>
    </row>
    <row r="19" spans="7:8">
      <c r="G19" s="202"/>
      <c r="H19"/>
    </row>
  </sheetData>
  <phoneticPr fontId="12" type="noConversion"/>
  <pageMargins left="0.75" right="0.75" top="1" bottom="1" header="0.5" footer="0.5"/>
  <pageSetup scale="62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46"/>
  <sheetViews>
    <sheetView tabSelected="1" workbookViewId="0">
      <selection activeCell="AH14" sqref="AH14"/>
    </sheetView>
  </sheetViews>
  <sheetFormatPr baseColWidth="10" defaultRowHeight="14" x14ac:dyDescent="0"/>
  <cols>
    <col min="1" max="1" width="21.33203125" customWidth="1"/>
    <col min="2" max="43" width="7.5" customWidth="1"/>
  </cols>
  <sheetData>
    <row r="1" spans="1:43">
      <c r="A1" s="13" t="s">
        <v>102</v>
      </c>
      <c r="B1" s="9"/>
      <c r="C1" s="9"/>
      <c r="D1" s="57"/>
      <c r="E1" s="9"/>
      <c r="F1" s="9"/>
      <c r="G1" s="57"/>
      <c r="H1" s="9"/>
      <c r="I1" s="9"/>
      <c r="J1" s="57"/>
      <c r="K1" s="9"/>
      <c r="L1" s="9"/>
      <c r="M1" s="57"/>
      <c r="N1" s="9"/>
      <c r="O1" s="9"/>
      <c r="P1" s="57"/>
      <c r="Q1" s="11"/>
      <c r="S1" s="57"/>
      <c r="V1" s="57"/>
    </row>
    <row r="2" spans="1:43">
      <c r="A2" s="14"/>
      <c r="B2" s="39" t="s">
        <v>54</v>
      </c>
      <c r="C2" s="16" t="s">
        <v>35</v>
      </c>
      <c r="D2" s="58" t="s">
        <v>36</v>
      </c>
      <c r="E2" s="16" t="s">
        <v>54</v>
      </c>
      <c r="F2" s="16" t="s">
        <v>35</v>
      </c>
      <c r="G2" s="58" t="s">
        <v>37</v>
      </c>
      <c r="H2" s="16" t="s">
        <v>54</v>
      </c>
      <c r="I2" s="16" t="s">
        <v>35</v>
      </c>
      <c r="J2" s="58" t="s">
        <v>38</v>
      </c>
      <c r="K2" s="16" t="s">
        <v>54</v>
      </c>
      <c r="L2" s="16" t="s">
        <v>35</v>
      </c>
      <c r="M2" s="58" t="s">
        <v>39</v>
      </c>
      <c r="N2" s="16" t="s">
        <v>54</v>
      </c>
      <c r="O2" s="16" t="s">
        <v>35</v>
      </c>
      <c r="P2" s="62" t="s">
        <v>40</v>
      </c>
      <c r="Q2" s="14" t="s">
        <v>54</v>
      </c>
      <c r="R2" s="15" t="s">
        <v>35</v>
      </c>
      <c r="S2" s="58" t="s">
        <v>41</v>
      </c>
      <c r="T2" s="16" t="s">
        <v>54</v>
      </c>
      <c r="U2" s="16" t="s">
        <v>35</v>
      </c>
      <c r="V2" s="58" t="s">
        <v>42</v>
      </c>
      <c r="W2" s="124" t="s">
        <v>54</v>
      </c>
      <c r="X2" s="79" t="s">
        <v>35</v>
      </c>
      <c r="Y2" s="139" t="s">
        <v>91</v>
      </c>
      <c r="Z2" s="79" t="s">
        <v>54</v>
      </c>
      <c r="AA2" s="79" t="s">
        <v>35</v>
      </c>
      <c r="AB2" s="125" t="s">
        <v>92</v>
      </c>
      <c r="AC2" s="79" t="s">
        <v>54</v>
      </c>
      <c r="AD2" s="79" t="s">
        <v>35</v>
      </c>
      <c r="AE2" s="125" t="s">
        <v>93</v>
      </c>
      <c r="AF2" s="79" t="s">
        <v>54</v>
      </c>
      <c r="AG2" s="79" t="s">
        <v>35</v>
      </c>
      <c r="AH2" s="125" t="s">
        <v>94</v>
      </c>
      <c r="AI2" s="79" t="s">
        <v>54</v>
      </c>
      <c r="AJ2" s="79" t="s">
        <v>35</v>
      </c>
      <c r="AK2" s="126" t="s">
        <v>95</v>
      </c>
      <c r="AL2" s="78" t="s">
        <v>54</v>
      </c>
      <c r="AM2" s="124" t="s">
        <v>35</v>
      </c>
      <c r="AN2" s="125" t="s">
        <v>96</v>
      </c>
      <c r="AO2" s="79" t="s">
        <v>54</v>
      </c>
      <c r="AP2" s="79" t="s">
        <v>35</v>
      </c>
      <c r="AQ2" s="125" t="s">
        <v>97</v>
      </c>
    </row>
    <row r="3" spans="1:43">
      <c r="A3" s="54" t="s">
        <v>0</v>
      </c>
      <c r="B3" s="9"/>
      <c r="C3" s="9"/>
      <c r="D3" s="57"/>
      <c r="E3" s="9"/>
      <c r="F3" s="9"/>
      <c r="G3" s="57"/>
      <c r="H3" s="9"/>
      <c r="I3" s="9"/>
      <c r="J3" s="57"/>
      <c r="K3" s="9"/>
      <c r="L3" s="9"/>
      <c r="M3" s="57"/>
      <c r="N3" s="9"/>
      <c r="O3" s="9"/>
      <c r="P3" s="57"/>
      <c r="Q3" s="18"/>
      <c r="S3" s="57"/>
      <c r="V3" s="57"/>
    </row>
    <row r="4" spans="1:43">
      <c r="A4" s="17" t="s">
        <v>4</v>
      </c>
      <c r="B4" s="9">
        <v>45</v>
      </c>
      <c r="C4" s="9">
        <v>21</v>
      </c>
      <c r="D4" s="57">
        <f>C4/B4</f>
        <v>0.46666666666666667</v>
      </c>
      <c r="E4" s="9">
        <v>12</v>
      </c>
      <c r="F4" s="9">
        <v>4</v>
      </c>
      <c r="G4" s="57">
        <f>F4/E4</f>
        <v>0.33333333333333331</v>
      </c>
      <c r="H4" s="9">
        <v>13</v>
      </c>
      <c r="I4" s="9">
        <v>1</v>
      </c>
      <c r="J4" s="57">
        <f>I4/H4</f>
        <v>7.6923076923076927E-2</v>
      </c>
      <c r="K4" s="9">
        <v>13</v>
      </c>
      <c r="L4" s="9">
        <v>0</v>
      </c>
      <c r="M4" s="57">
        <f>L4/K4</f>
        <v>0</v>
      </c>
      <c r="N4" s="9">
        <v>13</v>
      </c>
      <c r="O4" s="9">
        <v>0</v>
      </c>
      <c r="P4" s="57">
        <f>O4/N4</f>
        <v>0</v>
      </c>
      <c r="Q4" s="9">
        <v>10</v>
      </c>
      <c r="R4" s="9">
        <v>2</v>
      </c>
      <c r="S4" s="57">
        <f>R4/Q4</f>
        <v>0.2</v>
      </c>
      <c r="T4" s="9">
        <v>11</v>
      </c>
      <c r="U4" s="9">
        <v>0</v>
      </c>
      <c r="V4" s="57">
        <f>U4/T4</f>
        <v>0</v>
      </c>
      <c r="W4" s="9">
        <v>8</v>
      </c>
      <c r="X4" s="9">
        <v>0</v>
      </c>
      <c r="Y4" s="57">
        <f>X4/W4</f>
        <v>0</v>
      </c>
      <c r="Z4" s="9">
        <v>8</v>
      </c>
      <c r="AA4" s="9">
        <v>0</v>
      </c>
      <c r="AB4" s="57">
        <f>AA4/Z4</f>
        <v>0</v>
      </c>
      <c r="AC4" s="9">
        <v>5</v>
      </c>
      <c r="AD4" s="9">
        <v>0</v>
      </c>
      <c r="AE4" s="57">
        <f>AD4/AC4</f>
        <v>0</v>
      </c>
      <c r="AF4" s="9">
        <v>2</v>
      </c>
      <c r="AG4" s="9">
        <v>0</v>
      </c>
      <c r="AH4" s="57">
        <f>AG4/AF4</f>
        <v>0</v>
      </c>
      <c r="AI4" s="9">
        <v>2</v>
      </c>
      <c r="AJ4" s="9">
        <v>0</v>
      </c>
      <c r="AK4" s="57">
        <f>AJ4/AI4</f>
        <v>0</v>
      </c>
      <c r="AL4" s="9">
        <v>2</v>
      </c>
      <c r="AM4" s="9">
        <v>0</v>
      </c>
      <c r="AN4" s="57">
        <f>AM4/AL4</f>
        <v>0</v>
      </c>
      <c r="AO4" s="9">
        <v>1</v>
      </c>
      <c r="AP4">
        <v>0</v>
      </c>
      <c r="AQ4" s="57">
        <f>AP4/AO4</f>
        <v>0</v>
      </c>
    </row>
    <row r="5" spans="1:43">
      <c r="A5" s="17" t="s">
        <v>9</v>
      </c>
      <c r="B5" s="9">
        <v>45</v>
      </c>
      <c r="C5" s="9">
        <v>7</v>
      </c>
      <c r="D5" s="57">
        <f t="shared" ref="D5:D20" si="0">C5/B5</f>
        <v>0.15555555555555556</v>
      </c>
      <c r="E5" s="9">
        <v>12</v>
      </c>
      <c r="F5" s="9">
        <v>1</v>
      </c>
      <c r="G5" s="57">
        <f t="shared" ref="G5:G20" si="1">F5/E5</f>
        <v>8.3333333333333329E-2</v>
      </c>
      <c r="H5" s="9">
        <v>13</v>
      </c>
      <c r="I5" s="9">
        <v>0</v>
      </c>
      <c r="J5" s="57">
        <f t="shared" ref="J5:J20" si="2">I5/H5</f>
        <v>0</v>
      </c>
      <c r="K5" s="9">
        <v>13</v>
      </c>
      <c r="L5" s="9">
        <v>0</v>
      </c>
      <c r="M5" s="57">
        <f t="shared" ref="M5:M20" si="3">L5/K5</f>
        <v>0</v>
      </c>
      <c r="N5" s="9">
        <v>13</v>
      </c>
      <c r="O5" s="9">
        <v>1</v>
      </c>
      <c r="P5" s="57">
        <f t="shared" ref="P5:P20" si="4">O5/N5</f>
        <v>7.6923076923076927E-2</v>
      </c>
      <c r="Q5" s="9">
        <v>10</v>
      </c>
      <c r="R5" s="9">
        <v>0</v>
      </c>
      <c r="S5" s="57">
        <f t="shared" ref="S5:S20" si="5">R5/Q5</f>
        <v>0</v>
      </c>
      <c r="T5" s="9">
        <v>12</v>
      </c>
      <c r="U5" s="9">
        <v>0</v>
      </c>
      <c r="V5" s="57">
        <f t="shared" ref="V5:V20" si="6">U5/T5</f>
        <v>0</v>
      </c>
      <c r="W5" s="9">
        <v>8</v>
      </c>
      <c r="X5" s="9">
        <v>0</v>
      </c>
      <c r="Y5" s="57">
        <f t="shared" ref="Y5:Y20" si="7">X5/W5</f>
        <v>0</v>
      </c>
      <c r="Z5" s="9">
        <v>8</v>
      </c>
      <c r="AA5" s="9">
        <v>0</v>
      </c>
      <c r="AB5" s="57">
        <f t="shared" ref="AB5:AB20" si="8">AA5/Z5</f>
        <v>0</v>
      </c>
      <c r="AC5" s="9">
        <v>5</v>
      </c>
      <c r="AD5" s="9">
        <v>0</v>
      </c>
      <c r="AE5" s="57">
        <f t="shared" ref="AE5:AE20" si="9">AD5/AC5</f>
        <v>0</v>
      </c>
      <c r="AF5" s="9">
        <v>2</v>
      </c>
      <c r="AG5" s="9">
        <v>0</v>
      </c>
      <c r="AH5" s="57">
        <f t="shared" ref="AH5:AH20" si="10">AG5/AF5</f>
        <v>0</v>
      </c>
      <c r="AI5" s="9">
        <v>2</v>
      </c>
      <c r="AJ5" s="9">
        <v>0</v>
      </c>
      <c r="AK5" s="57">
        <f t="shared" ref="AK5:AK20" si="11">AJ5/AI5</f>
        <v>0</v>
      </c>
      <c r="AL5" s="9">
        <v>2</v>
      </c>
      <c r="AM5" s="9">
        <v>0</v>
      </c>
      <c r="AN5" s="57">
        <f t="shared" ref="AN5:AN20" si="12">AM5/AL5</f>
        <v>0</v>
      </c>
      <c r="AO5">
        <v>1</v>
      </c>
      <c r="AP5">
        <v>0</v>
      </c>
      <c r="AQ5" s="57">
        <f t="shared" ref="AQ5:AQ20" si="13">AP5/AO5</f>
        <v>0</v>
      </c>
    </row>
    <row r="6" spans="1:43">
      <c r="A6" s="17" t="s">
        <v>10</v>
      </c>
      <c r="B6" s="9">
        <v>45</v>
      </c>
      <c r="C6" s="9">
        <v>0</v>
      </c>
      <c r="D6" s="57">
        <f t="shared" si="0"/>
        <v>0</v>
      </c>
      <c r="E6" s="9">
        <v>12</v>
      </c>
      <c r="F6" s="9">
        <v>0</v>
      </c>
      <c r="G6" s="57">
        <f t="shared" si="1"/>
        <v>0</v>
      </c>
      <c r="H6" s="9">
        <v>13</v>
      </c>
      <c r="I6" s="9">
        <v>0</v>
      </c>
      <c r="J6" s="57">
        <f t="shared" si="2"/>
        <v>0</v>
      </c>
      <c r="K6" s="9">
        <v>13</v>
      </c>
      <c r="L6" s="9">
        <v>0</v>
      </c>
      <c r="M6" s="57">
        <f t="shared" si="3"/>
        <v>0</v>
      </c>
      <c r="N6" s="9">
        <v>13</v>
      </c>
      <c r="O6" s="9">
        <v>1</v>
      </c>
      <c r="P6" s="57">
        <f t="shared" si="4"/>
        <v>7.6923076923076927E-2</v>
      </c>
      <c r="Q6" s="9">
        <v>10</v>
      </c>
      <c r="R6" s="9">
        <v>1</v>
      </c>
      <c r="S6" s="57">
        <f t="shared" si="5"/>
        <v>0.1</v>
      </c>
      <c r="T6" s="9">
        <v>12</v>
      </c>
      <c r="U6" s="9">
        <v>1</v>
      </c>
      <c r="V6" s="57">
        <f t="shared" si="6"/>
        <v>8.3333333333333329E-2</v>
      </c>
      <c r="W6" s="9">
        <v>8</v>
      </c>
      <c r="X6" s="9">
        <v>0</v>
      </c>
      <c r="Y6" s="57">
        <f t="shared" si="7"/>
        <v>0</v>
      </c>
      <c r="Z6" s="9">
        <v>8</v>
      </c>
      <c r="AA6" s="9">
        <v>0</v>
      </c>
      <c r="AB6" s="57">
        <f t="shared" si="8"/>
        <v>0</v>
      </c>
      <c r="AC6" s="9">
        <v>5</v>
      </c>
      <c r="AD6" s="9">
        <v>0</v>
      </c>
      <c r="AE6" s="57">
        <f t="shared" si="9"/>
        <v>0</v>
      </c>
      <c r="AF6" s="9">
        <v>2</v>
      </c>
      <c r="AG6" s="9">
        <v>0</v>
      </c>
      <c r="AH6" s="57">
        <f t="shared" si="10"/>
        <v>0</v>
      </c>
      <c r="AI6" s="9">
        <v>2</v>
      </c>
      <c r="AJ6" s="9">
        <v>0</v>
      </c>
      <c r="AK6" s="57">
        <f t="shared" si="11"/>
        <v>0</v>
      </c>
      <c r="AL6" s="9">
        <v>2</v>
      </c>
      <c r="AM6" s="9">
        <v>0</v>
      </c>
      <c r="AN6" s="57">
        <f t="shared" si="12"/>
        <v>0</v>
      </c>
      <c r="AO6" s="9">
        <v>1</v>
      </c>
      <c r="AP6" s="9">
        <v>0</v>
      </c>
      <c r="AQ6" s="57">
        <f t="shared" si="13"/>
        <v>0</v>
      </c>
    </row>
    <row r="7" spans="1:43">
      <c r="A7" s="17" t="s">
        <v>11</v>
      </c>
      <c r="B7" s="9">
        <v>45</v>
      </c>
      <c r="C7" s="9">
        <v>0</v>
      </c>
      <c r="D7" s="57">
        <f t="shared" si="0"/>
        <v>0</v>
      </c>
      <c r="E7" s="9">
        <v>12</v>
      </c>
      <c r="F7" s="9">
        <v>0</v>
      </c>
      <c r="G7" s="57">
        <f t="shared" si="1"/>
        <v>0</v>
      </c>
      <c r="H7" s="9">
        <v>13</v>
      </c>
      <c r="I7" s="9">
        <v>0</v>
      </c>
      <c r="J7" s="57">
        <f t="shared" si="2"/>
        <v>0</v>
      </c>
      <c r="K7" s="9">
        <v>13</v>
      </c>
      <c r="L7" s="9">
        <v>1</v>
      </c>
      <c r="M7" s="57">
        <f t="shared" si="3"/>
        <v>7.6923076923076927E-2</v>
      </c>
      <c r="N7" s="9">
        <v>13</v>
      </c>
      <c r="O7" s="9">
        <v>0</v>
      </c>
      <c r="P7" s="57">
        <f t="shared" si="4"/>
        <v>0</v>
      </c>
      <c r="Q7" s="9">
        <v>10</v>
      </c>
      <c r="R7" s="9">
        <v>0</v>
      </c>
      <c r="S7" s="57">
        <f t="shared" si="5"/>
        <v>0</v>
      </c>
      <c r="T7" s="9">
        <v>12</v>
      </c>
      <c r="U7" s="9">
        <v>0</v>
      </c>
      <c r="V7" s="57">
        <f t="shared" si="6"/>
        <v>0</v>
      </c>
      <c r="W7" s="9">
        <v>8</v>
      </c>
      <c r="X7" s="9">
        <v>0</v>
      </c>
      <c r="Y7" s="57">
        <f t="shared" si="7"/>
        <v>0</v>
      </c>
      <c r="Z7" s="9">
        <v>8</v>
      </c>
      <c r="AA7" s="9">
        <v>0</v>
      </c>
      <c r="AB7" s="57">
        <f t="shared" si="8"/>
        <v>0</v>
      </c>
      <c r="AC7" s="9">
        <v>5</v>
      </c>
      <c r="AD7" s="9">
        <v>0</v>
      </c>
      <c r="AE7" s="57">
        <f t="shared" si="9"/>
        <v>0</v>
      </c>
      <c r="AF7" s="9">
        <v>2</v>
      </c>
      <c r="AG7" s="9">
        <v>0</v>
      </c>
      <c r="AH7" s="57">
        <f t="shared" si="10"/>
        <v>0</v>
      </c>
      <c r="AI7" s="9">
        <v>2</v>
      </c>
      <c r="AJ7" s="9">
        <v>0</v>
      </c>
      <c r="AK7" s="57">
        <f t="shared" si="11"/>
        <v>0</v>
      </c>
      <c r="AL7" s="9">
        <v>2</v>
      </c>
      <c r="AM7" s="9">
        <v>0</v>
      </c>
      <c r="AN7" s="57">
        <f t="shared" si="12"/>
        <v>0</v>
      </c>
      <c r="AO7" s="9">
        <v>1</v>
      </c>
      <c r="AP7" s="9">
        <v>0</v>
      </c>
      <c r="AQ7" s="57">
        <f t="shared" si="13"/>
        <v>0</v>
      </c>
    </row>
    <row r="8" spans="1:43">
      <c r="A8" s="17" t="s">
        <v>14</v>
      </c>
      <c r="B8" s="9">
        <v>45</v>
      </c>
      <c r="C8" s="9">
        <v>5</v>
      </c>
      <c r="D8" s="57">
        <f t="shared" si="0"/>
        <v>0.1111111111111111</v>
      </c>
      <c r="E8" s="9">
        <v>12</v>
      </c>
      <c r="F8" s="9">
        <v>0</v>
      </c>
      <c r="G8" s="57">
        <f t="shared" si="1"/>
        <v>0</v>
      </c>
      <c r="H8" s="9">
        <v>13</v>
      </c>
      <c r="I8" s="9">
        <v>0</v>
      </c>
      <c r="J8" s="57">
        <f t="shared" si="2"/>
        <v>0</v>
      </c>
      <c r="K8" s="9">
        <v>13</v>
      </c>
      <c r="L8" s="9">
        <v>0</v>
      </c>
      <c r="M8" s="57">
        <f t="shared" si="3"/>
        <v>0</v>
      </c>
      <c r="N8" s="9">
        <v>13</v>
      </c>
      <c r="O8" s="9">
        <v>1</v>
      </c>
      <c r="P8" s="57">
        <f t="shared" si="4"/>
        <v>7.6923076923076927E-2</v>
      </c>
      <c r="Q8" s="9">
        <v>10</v>
      </c>
      <c r="R8" s="9">
        <v>0</v>
      </c>
      <c r="S8" s="57">
        <f t="shared" si="5"/>
        <v>0</v>
      </c>
      <c r="T8" s="9">
        <v>12</v>
      </c>
      <c r="U8" s="9">
        <v>2</v>
      </c>
      <c r="V8" s="57">
        <f t="shared" si="6"/>
        <v>0.16666666666666666</v>
      </c>
      <c r="W8" s="9">
        <v>8</v>
      </c>
      <c r="X8" s="9">
        <v>0</v>
      </c>
      <c r="Y8" s="57">
        <f t="shared" si="7"/>
        <v>0</v>
      </c>
      <c r="Z8" s="9">
        <v>8</v>
      </c>
      <c r="AA8" s="9">
        <v>0</v>
      </c>
      <c r="AB8" s="57">
        <f t="shared" si="8"/>
        <v>0</v>
      </c>
      <c r="AC8" s="9">
        <v>5</v>
      </c>
      <c r="AD8" s="9">
        <v>0</v>
      </c>
      <c r="AE8" s="57">
        <f t="shared" si="9"/>
        <v>0</v>
      </c>
      <c r="AF8" s="9">
        <v>2</v>
      </c>
      <c r="AG8" s="9">
        <v>0</v>
      </c>
      <c r="AH8" s="57">
        <f t="shared" si="10"/>
        <v>0</v>
      </c>
      <c r="AI8" s="9">
        <v>2</v>
      </c>
      <c r="AJ8" s="9">
        <v>0</v>
      </c>
      <c r="AK8" s="57">
        <f t="shared" si="11"/>
        <v>0</v>
      </c>
      <c r="AL8" s="9">
        <v>2</v>
      </c>
      <c r="AM8" s="9">
        <v>0</v>
      </c>
      <c r="AN8" s="57">
        <f t="shared" si="12"/>
        <v>0</v>
      </c>
      <c r="AO8" s="9">
        <v>1</v>
      </c>
      <c r="AP8" s="9">
        <v>0</v>
      </c>
      <c r="AQ8" s="57">
        <f t="shared" si="13"/>
        <v>0</v>
      </c>
    </row>
    <row r="9" spans="1:43">
      <c r="A9" s="17" t="s">
        <v>15</v>
      </c>
      <c r="B9" s="9">
        <v>45</v>
      </c>
      <c r="C9" s="9">
        <v>3</v>
      </c>
      <c r="D9" s="57">
        <f t="shared" si="0"/>
        <v>6.6666666666666666E-2</v>
      </c>
      <c r="E9" s="9">
        <v>12</v>
      </c>
      <c r="F9" s="9">
        <v>1</v>
      </c>
      <c r="G9" s="57">
        <f t="shared" si="1"/>
        <v>8.3333333333333329E-2</v>
      </c>
      <c r="H9" s="9">
        <v>13</v>
      </c>
      <c r="I9" s="9">
        <v>0</v>
      </c>
      <c r="J9" s="57">
        <f t="shared" si="2"/>
        <v>0</v>
      </c>
      <c r="K9" s="9">
        <v>13</v>
      </c>
      <c r="L9" s="9">
        <v>0</v>
      </c>
      <c r="M9" s="57">
        <f t="shared" si="3"/>
        <v>0</v>
      </c>
      <c r="N9" s="9">
        <v>13</v>
      </c>
      <c r="O9" s="9">
        <v>0</v>
      </c>
      <c r="P9" s="57">
        <f t="shared" si="4"/>
        <v>0</v>
      </c>
      <c r="Q9" s="28">
        <v>10</v>
      </c>
      <c r="R9" s="21">
        <v>0</v>
      </c>
      <c r="S9" s="57">
        <f t="shared" si="5"/>
        <v>0</v>
      </c>
      <c r="T9" s="21">
        <v>12</v>
      </c>
      <c r="U9" s="24">
        <v>0</v>
      </c>
      <c r="V9" s="57">
        <f t="shared" si="6"/>
        <v>0</v>
      </c>
      <c r="W9" s="9">
        <v>8</v>
      </c>
      <c r="X9" s="9">
        <v>0</v>
      </c>
      <c r="Y9" s="57">
        <f t="shared" si="7"/>
        <v>0</v>
      </c>
      <c r="Z9" s="9">
        <v>8</v>
      </c>
      <c r="AA9" s="9">
        <v>0</v>
      </c>
      <c r="AB9" s="57">
        <f t="shared" si="8"/>
        <v>0</v>
      </c>
      <c r="AC9" s="9">
        <v>5</v>
      </c>
      <c r="AD9" s="9">
        <v>0</v>
      </c>
      <c r="AE9" s="57">
        <f t="shared" si="9"/>
        <v>0</v>
      </c>
      <c r="AF9" s="9">
        <v>2</v>
      </c>
      <c r="AG9" s="9">
        <v>0</v>
      </c>
      <c r="AH9" s="57">
        <f t="shared" si="10"/>
        <v>0</v>
      </c>
      <c r="AI9" s="9">
        <v>2</v>
      </c>
      <c r="AJ9" s="9">
        <v>0</v>
      </c>
      <c r="AK9" s="57">
        <f t="shared" si="11"/>
        <v>0</v>
      </c>
      <c r="AL9" s="9">
        <v>2</v>
      </c>
      <c r="AM9" s="9">
        <v>0</v>
      </c>
      <c r="AN9" s="57">
        <f t="shared" si="12"/>
        <v>0</v>
      </c>
      <c r="AO9" s="9">
        <v>1</v>
      </c>
      <c r="AP9" s="9">
        <v>0</v>
      </c>
      <c r="AQ9" s="57">
        <f t="shared" si="13"/>
        <v>0</v>
      </c>
    </row>
    <row r="10" spans="1:43">
      <c r="A10" s="17" t="s">
        <v>16</v>
      </c>
      <c r="B10" s="9">
        <v>45</v>
      </c>
      <c r="C10" s="9">
        <v>3</v>
      </c>
      <c r="D10" s="57">
        <f t="shared" si="0"/>
        <v>6.6666666666666666E-2</v>
      </c>
      <c r="E10" s="9">
        <v>12</v>
      </c>
      <c r="F10" s="9">
        <v>0</v>
      </c>
      <c r="G10" s="57">
        <f t="shared" si="1"/>
        <v>0</v>
      </c>
      <c r="H10" s="9">
        <v>13</v>
      </c>
      <c r="I10" s="9">
        <v>0</v>
      </c>
      <c r="J10" s="57">
        <f t="shared" si="2"/>
        <v>0</v>
      </c>
      <c r="K10" s="9">
        <v>13</v>
      </c>
      <c r="L10" s="9">
        <v>0</v>
      </c>
      <c r="M10" s="57">
        <f t="shared" si="3"/>
        <v>0</v>
      </c>
      <c r="N10" s="9">
        <v>13</v>
      </c>
      <c r="O10" s="9">
        <v>0</v>
      </c>
      <c r="P10" s="57">
        <f t="shared" si="4"/>
        <v>0</v>
      </c>
      <c r="Q10" s="9">
        <v>10</v>
      </c>
      <c r="R10" s="24">
        <v>0</v>
      </c>
      <c r="S10" s="57">
        <f t="shared" si="5"/>
        <v>0</v>
      </c>
      <c r="T10" s="24">
        <v>12</v>
      </c>
      <c r="U10" s="24">
        <v>0</v>
      </c>
      <c r="V10" s="57">
        <f t="shared" si="6"/>
        <v>0</v>
      </c>
      <c r="W10" s="9">
        <v>8</v>
      </c>
      <c r="X10" s="9">
        <v>0</v>
      </c>
      <c r="Y10" s="57">
        <f t="shared" si="7"/>
        <v>0</v>
      </c>
      <c r="Z10" s="9">
        <v>8</v>
      </c>
      <c r="AA10" s="9">
        <v>0</v>
      </c>
      <c r="AB10" s="57">
        <f t="shared" si="8"/>
        <v>0</v>
      </c>
      <c r="AC10" s="9">
        <v>5</v>
      </c>
      <c r="AD10" s="9">
        <v>0</v>
      </c>
      <c r="AE10" s="57">
        <f t="shared" si="9"/>
        <v>0</v>
      </c>
      <c r="AF10" s="9">
        <v>2</v>
      </c>
      <c r="AG10" s="9">
        <v>0</v>
      </c>
      <c r="AH10" s="57">
        <f t="shared" si="10"/>
        <v>0</v>
      </c>
      <c r="AI10" s="9">
        <v>2</v>
      </c>
      <c r="AJ10" s="9">
        <v>0</v>
      </c>
      <c r="AK10" s="57">
        <f t="shared" si="11"/>
        <v>0</v>
      </c>
      <c r="AL10" s="9">
        <v>2</v>
      </c>
      <c r="AM10" s="9">
        <v>0</v>
      </c>
      <c r="AN10" s="57">
        <f t="shared" si="12"/>
        <v>0</v>
      </c>
      <c r="AO10" s="9">
        <v>1</v>
      </c>
      <c r="AP10" s="9">
        <v>0</v>
      </c>
      <c r="AQ10" s="57">
        <f t="shared" si="13"/>
        <v>0</v>
      </c>
    </row>
    <row r="11" spans="1:43">
      <c r="A11" s="17" t="s">
        <v>17</v>
      </c>
      <c r="B11" s="9">
        <v>45</v>
      </c>
      <c r="C11" s="9">
        <v>0</v>
      </c>
      <c r="D11" s="57">
        <f t="shared" si="0"/>
        <v>0</v>
      </c>
      <c r="E11" s="9">
        <v>12</v>
      </c>
      <c r="F11" s="9">
        <v>0</v>
      </c>
      <c r="G11" s="57">
        <f t="shared" si="1"/>
        <v>0</v>
      </c>
      <c r="H11" s="9">
        <v>13</v>
      </c>
      <c r="I11" s="9">
        <v>0</v>
      </c>
      <c r="J11" s="57">
        <f t="shared" si="2"/>
        <v>0</v>
      </c>
      <c r="K11" s="9">
        <v>13</v>
      </c>
      <c r="L11" s="9">
        <v>0</v>
      </c>
      <c r="M11" s="57">
        <f t="shared" si="3"/>
        <v>0</v>
      </c>
      <c r="N11" s="9">
        <v>13</v>
      </c>
      <c r="O11" s="9">
        <v>0</v>
      </c>
      <c r="P11" s="57">
        <f t="shared" si="4"/>
        <v>0</v>
      </c>
      <c r="Q11" s="9">
        <v>10</v>
      </c>
      <c r="R11" s="24">
        <v>0</v>
      </c>
      <c r="S11" s="57">
        <f t="shared" si="5"/>
        <v>0</v>
      </c>
      <c r="T11" s="24">
        <v>12</v>
      </c>
      <c r="U11" s="24">
        <v>0</v>
      </c>
      <c r="V11" s="57">
        <f t="shared" si="6"/>
        <v>0</v>
      </c>
      <c r="W11" s="9">
        <v>8</v>
      </c>
      <c r="X11" s="9">
        <v>0</v>
      </c>
      <c r="Y11" s="57">
        <f t="shared" si="7"/>
        <v>0</v>
      </c>
      <c r="Z11" s="9">
        <v>8</v>
      </c>
      <c r="AA11" s="9">
        <v>0</v>
      </c>
      <c r="AB11" s="57">
        <f t="shared" si="8"/>
        <v>0</v>
      </c>
      <c r="AC11" s="9">
        <v>5</v>
      </c>
      <c r="AD11" s="9">
        <v>0</v>
      </c>
      <c r="AE11" s="57">
        <f t="shared" si="9"/>
        <v>0</v>
      </c>
      <c r="AF11" s="9">
        <v>2</v>
      </c>
      <c r="AG11" s="9">
        <v>0</v>
      </c>
      <c r="AH11" s="57">
        <f t="shared" si="10"/>
        <v>0</v>
      </c>
      <c r="AI11" s="9">
        <v>2</v>
      </c>
      <c r="AJ11" s="9">
        <v>0</v>
      </c>
      <c r="AK11" s="57">
        <f t="shared" si="11"/>
        <v>0</v>
      </c>
      <c r="AL11" s="9">
        <v>2</v>
      </c>
      <c r="AM11" s="9">
        <v>0</v>
      </c>
      <c r="AN11" s="57">
        <f t="shared" si="12"/>
        <v>0</v>
      </c>
      <c r="AO11" s="9">
        <v>1</v>
      </c>
      <c r="AP11" s="9">
        <v>0</v>
      </c>
      <c r="AQ11" s="57">
        <f t="shared" si="13"/>
        <v>0</v>
      </c>
    </row>
    <row r="12" spans="1:43">
      <c r="A12" s="17" t="s">
        <v>18</v>
      </c>
      <c r="B12" s="9">
        <v>45</v>
      </c>
      <c r="C12" s="9">
        <v>15</v>
      </c>
      <c r="D12" s="57">
        <f t="shared" si="0"/>
        <v>0.33333333333333331</v>
      </c>
      <c r="E12" s="9">
        <v>12</v>
      </c>
      <c r="F12" s="9">
        <v>1</v>
      </c>
      <c r="G12" s="57">
        <f t="shared" si="1"/>
        <v>8.3333333333333329E-2</v>
      </c>
      <c r="H12" s="9">
        <v>13</v>
      </c>
      <c r="I12" s="9">
        <v>1</v>
      </c>
      <c r="J12" s="57">
        <f t="shared" si="2"/>
        <v>7.6923076923076927E-2</v>
      </c>
      <c r="K12" s="9">
        <v>13</v>
      </c>
      <c r="L12" s="9">
        <v>1</v>
      </c>
      <c r="M12" s="57">
        <f t="shared" si="3"/>
        <v>7.6923076923076927E-2</v>
      </c>
      <c r="N12" s="9">
        <v>13</v>
      </c>
      <c r="O12" s="9">
        <v>1</v>
      </c>
      <c r="P12" s="57">
        <f t="shared" si="4"/>
        <v>7.6923076923076927E-2</v>
      </c>
      <c r="Q12" s="9">
        <v>10</v>
      </c>
      <c r="R12" s="24">
        <v>0</v>
      </c>
      <c r="S12" s="57">
        <f t="shared" si="5"/>
        <v>0</v>
      </c>
      <c r="T12" s="24">
        <v>12</v>
      </c>
      <c r="U12" s="24">
        <v>0</v>
      </c>
      <c r="V12" s="57">
        <f t="shared" si="6"/>
        <v>0</v>
      </c>
      <c r="W12" s="9">
        <v>8</v>
      </c>
      <c r="X12" s="9">
        <v>0</v>
      </c>
      <c r="Y12" s="57">
        <f t="shared" si="7"/>
        <v>0</v>
      </c>
      <c r="Z12" s="9">
        <v>8</v>
      </c>
      <c r="AA12" s="9">
        <v>0</v>
      </c>
      <c r="AB12" s="57">
        <f t="shared" si="8"/>
        <v>0</v>
      </c>
      <c r="AC12" s="9">
        <v>5</v>
      </c>
      <c r="AD12" s="9">
        <v>0</v>
      </c>
      <c r="AE12" s="57">
        <f t="shared" si="9"/>
        <v>0</v>
      </c>
      <c r="AF12" s="9">
        <v>2</v>
      </c>
      <c r="AG12" s="9">
        <v>0</v>
      </c>
      <c r="AH12" s="57">
        <f t="shared" si="10"/>
        <v>0</v>
      </c>
      <c r="AI12" s="9">
        <v>2</v>
      </c>
      <c r="AJ12" s="9">
        <v>0</v>
      </c>
      <c r="AK12" s="57">
        <f t="shared" si="11"/>
        <v>0</v>
      </c>
      <c r="AL12" s="9">
        <v>2</v>
      </c>
      <c r="AM12" s="9">
        <v>0</v>
      </c>
      <c r="AN12" s="57">
        <f t="shared" si="12"/>
        <v>0</v>
      </c>
      <c r="AO12" s="9">
        <v>1</v>
      </c>
      <c r="AP12" s="9">
        <v>0</v>
      </c>
      <c r="AQ12" s="57">
        <f t="shared" si="13"/>
        <v>0</v>
      </c>
    </row>
    <row r="13" spans="1:43">
      <c r="A13" s="17" t="s">
        <v>19</v>
      </c>
      <c r="B13" s="9">
        <v>45</v>
      </c>
      <c r="C13" s="9">
        <v>4</v>
      </c>
      <c r="D13" s="57">
        <f t="shared" si="0"/>
        <v>8.8888888888888892E-2</v>
      </c>
      <c r="E13" s="9">
        <v>12</v>
      </c>
      <c r="F13" s="9">
        <v>0</v>
      </c>
      <c r="G13" s="57">
        <f t="shared" si="1"/>
        <v>0</v>
      </c>
      <c r="H13" s="9">
        <v>13</v>
      </c>
      <c r="I13" s="9">
        <v>1</v>
      </c>
      <c r="J13" s="57">
        <f t="shared" si="2"/>
        <v>7.6923076923076927E-2</v>
      </c>
      <c r="K13" s="9">
        <v>13</v>
      </c>
      <c r="L13" s="9">
        <v>1</v>
      </c>
      <c r="M13" s="57">
        <f t="shared" si="3"/>
        <v>7.6923076923076927E-2</v>
      </c>
      <c r="N13" s="9">
        <v>13</v>
      </c>
      <c r="O13" s="9">
        <v>0</v>
      </c>
      <c r="P13" s="57">
        <f t="shared" si="4"/>
        <v>0</v>
      </c>
      <c r="Q13" s="9">
        <v>10</v>
      </c>
      <c r="R13" s="24">
        <v>1</v>
      </c>
      <c r="S13" s="57">
        <f t="shared" si="5"/>
        <v>0.1</v>
      </c>
      <c r="T13" s="24">
        <v>12</v>
      </c>
      <c r="U13" s="24">
        <v>0</v>
      </c>
      <c r="V13" s="57">
        <f t="shared" si="6"/>
        <v>0</v>
      </c>
      <c r="W13" s="9">
        <v>8</v>
      </c>
      <c r="X13" s="9">
        <v>0</v>
      </c>
      <c r="Y13" s="57">
        <f t="shared" si="7"/>
        <v>0</v>
      </c>
      <c r="Z13" s="9">
        <v>8</v>
      </c>
      <c r="AA13" s="9">
        <v>0</v>
      </c>
      <c r="AB13" s="57">
        <f t="shared" si="8"/>
        <v>0</v>
      </c>
      <c r="AC13" s="9">
        <v>5</v>
      </c>
      <c r="AD13" s="9">
        <v>0</v>
      </c>
      <c r="AE13" s="57">
        <f t="shared" si="9"/>
        <v>0</v>
      </c>
      <c r="AF13" s="9">
        <v>2</v>
      </c>
      <c r="AG13" s="9">
        <v>0</v>
      </c>
      <c r="AH13" s="57">
        <f t="shared" si="10"/>
        <v>0</v>
      </c>
      <c r="AI13" s="9">
        <v>2</v>
      </c>
      <c r="AJ13" s="9">
        <v>0</v>
      </c>
      <c r="AK13" s="57">
        <f t="shared" si="11"/>
        <v>0</v>
      </c>
      <c r="AL13" s="9">
        <v>2</v>
      </c>
      <c r="AM13" s="9">
        <v>0</v>
      </c>
      <c r="AN13" s="57">
        <f t="shared" si="12"/>
        <v>0</v>
      </c>
      <c r="AO13" s="9">
        <v>1</v>
      </c>
      <c r="AP13" s="9">
        <v>0</v>
      </c>
      <c r="AQ13" s="57">
        <f t="shared" si="13"/>
        <v>0</v>
      </c>
    </row>
    <row r="14" spans="1:43" ht="28">
      <c r="A14" s="17" t="s">
        <v>20</v>
      </c>
      <c r="B14" s="9">
        <v>45</v>
      </c>
      <c r="C14" s="9">
        <v>13</v>
      </c>
      <c r="D14" s="57">
        <f t="shared" si="0"/>
        <v>0.28888888888888886</v>
      </c>
      <c r="E14" s="9">
        <v>12</v>
      </c>
      <c r="F14" s="9">
        <v>1</v>
      </c>
      <c r="G14" s="57">
        <f t="shared" si="1"/>
        <v>8.3333333333333329E-2</v>
      </c>
      <c r="H14" s="9">
        <v>13</v>
      </c>
      <c r="I14" s="9">
        <v>3</v>
      </c>
      <c r="J14" s="57">
        <f t="shared" si="2"/>
        <v>0.23076923076923078</v>
      </c>
      <c r="K14" s="9">
        <v>13</v>
      </c>
      <c r="L14" s="9">
        <v>2</v>
      </c>
      <c r="M14" s="57">
        <f t="shared" si="3"/>
        <v>0.15384615384615385</v>
      </c>
      <c r="N14" s="9">
        <v>13</v>
      </c>
      <c r="O14" s="9">
        <v>2</v>
      </c>
      <c r="P14" s="57">
        <f t="shared" si="4"/>
        <v>0.15384615384615385</v>
      </c>
      <c r="Q14" s="9">
        <v>10</v>
      </c>
      <c r="R14" s="24">
        <v>1</v>
      </c>
      <c r="S14" s="57">
        <f t="shared" si="5"/>
        <v>0.1</v>
      </c>
      <c r="T14" s="24">
        <v>12</v>
      </c>
      <c r="U14" s="24">
        <v>1</v>
      </c>
      <c r="V14" s="57">
        <f t="shared" si="6"/>
        <v>8.3333333333333329E-2</v>
      </c>
      <c r="W14" s="9">
        <v>8</v>
      </c>
      <c r="X14" s="9">
        <v>0</v>
      </c>
      <c r="Y14" s="57">
        <f t="shared" si="7"/>
        <v>0</v>
      </c>
      <c r="Z14" s="9">
        <v>8</v>
      </c>
      <c r="AA14" s="9">
        <v>0</v>
      </c>
      <c r="AB14" s="57">
        <f t="shared" si="8"/>
        <v>0</v>
      </c>
      <c r="AC14" s="9">
        <v>5</v>
      </c>
      <c r="AD14" s="9">
        <v>0</v>
      </c>
      <c r="AE14" s="57">
        <f t="shared" si="9"/>
        <v>0</v>
      </c>
      <c r="AF14" s="9">
        <v>2</v>
      </c>
      <c r="AG14" s="9">
        <v>1</v>
      </c>
      <c r="AH14" s="57">
        <f t="shared" si="10"/>
        <v>0.5</v>
      </c>
      <c r="AI14" s="9">
        <v>2</v>
      </c>
      <c r="AJ14" s="9">
        <v>0</v>
      </c>
      <c r="AK14" s="57">
        <f t="shared" si="11"/>
        <v>0</v>
      </c>
      <c r="AL14" s="9">
        <v>2</v>
      </c>
      <c r="AM14" s="9">
        <v>0</v>
      </c>
      <c r="AN14" s="57">
        <f t="shared" si="12"/>
        <v>0</v>
      </c>
      <c r="AO14" s="9">
        <v>1</v>
      </c>
      <c r="AP14" s="9">
        <v>0</v>
      </c>
      <c r="AQ14" s="57">
        <f t="shared" si="13"/>
        <v>0</v>
      </c>
    </row>
    <row r="15" spans="1:43">
      <c r="A15" s="17" t="s">
        <v>21</v>
      </c>
      <c r="B15" s="9">
        <v>45</v>
      </c>
      <c r="C15" s="9">
        <v>10</v>
      </c>
      <c r="D15" s="57">
        <f t="shared" si="0"/>
        <v>0.22222222222222221</v>
      </c>
      <c r="E15" s="9">
        <v>12</v>
      </c>
      <c r="F15" s="9">
        <v>3</v>
      </c>
      <c r="G15" s="57">
        <f t="shared" si="1"/>
        <v>0.25</v>
      </c>
      <c r="H15" s="9">
        <v>13</v>
      </c>
      <c r="I15" s="9">
        <v>2</v>
      </c>
      <c r="J15" s="57">
        <f t="shared" si="2"/>
        <v>0.15384615384615385</v>
      </c>
      <c r="K15" s="9">
        <v>13</v>
      </c>
      <c r="L15" s="9">
        <v>2</v>
      </c>
      <c r="M15" s="57">
        <f t="shared" si="3"/>
        <v>0.15384615384615385</v>
      </c>
      <c r="N15" s="9">
        <v>13</v>
      </c>
      <c r="O15" s="9">
        <v>0</v>
      </c>
      <c r="P15" s="57">
        <f t="shared" si="4"/>
        <v>0</v>
      </c>
      <c r="Q15" s="9">
        <v>10</v>
      </c>
      <c r="R15" s="24">
        <v>0</v>
      </c>
      <c r="S15" s="57">
        <f t="shared" si="5"/>
        <v>0</v>
      </c>
      <c r="T15" s="24">
        <v>12</v>
      </c>
      <c r="U15" s="24">
        <v>1</v>
      </c>
      <c r="V15" s="57">
        <f t="shared" si="6"/>
        <v>8.3333333333333329E-2</v>
      </c>
      <c r="W15" s="9">
        <v>8</v>
      </c>
      <c r="X15" s="9">
        <v>0</v>
      </c>
      <c r="Y15" s="57">
        <f t="shared" si="7"/>
        <v>0</v>
      </c>
      <c r="Z15" s="9">
        <v>8</v>
      </c>
      <c r="AA15" s="9">
        <v>0</v>
      </c>
      <c r="AB15" s="57">
        <f t="shared" si="8"/>
        <v>0</v>
      </c>
      <c r="AC15" s="9">
        <v>5</v>
      </c>
      <c r="AD15" s="9">
        <v>0</v>
      </c>
      <c r="AE15" s="57">
        <f t="shared" si="9"/>
        <v>0</v>
      </c>
      <c r="AF15" s="9">
        <v>2</v>
      </c>
      <c r="AG15" s="9">
        <v>0</v>
      </c>
      <c r="AH15" s="57">
        <f t="shared" si="10"/>
        <v>0</v>
      </c>
      <c r="AI15" s="9">
        <v>2</v>
      </c>
      <c r="AJ15" s="9">
        <v>0</v>
      </c>
      <c r="AK15" s="57">
        <f t="shared" si="11"/>
        <v>0</v>
      </c>
      <c r="AL15" s="9">
        <v>2</v>
      </c>
      <c r="AM15" s="9">
        <v>0</v>
      </c>
      <c r="AN15" s="57">
        <f t="shared" si="12"/>
        <v>0</v>
      </c>
      <c r="AO15" s="9">
        <v>1</v>
      </c>
      <c r="AP15" s="9">
        <v>0</v>
      </c>
      <c r="AQ15" s="57">
        <f t="shared" si="13"/>
        <v>0</v>
      </c>
    </row>
    <row r="16" spans="1:43">
      <c r="A16" s="17" t="s">
        <v>22</v>
      </c>
      <c r="B16" s="9">
        <v>45</v>
      </c>
      <c r="C16" s="9">
        <v>1</v>
      </c>
      <c r="D16" s="57">
        <f t="shared" si="0"/>
        <v>2.2222222222222223E-2</v>
      </c>
      <c r="E16" s="9">
        <v>12</v>
      </c>
      <c r="F16" s="9">
        <v>0</v>
      </c>
      <c r="G16" s="57">
        <f t="shared" si="1"/>
        <v>0</v>
      </c>
      <c r="H16" s="9">
        <v>13</v>
      </c>
      <c r="I16" s="9">
        <v>0</v>
      </c>
      <c r="J16" s="57">
        <f t="shared" si="2"/>
        <v>0</v>
      </c>
      <c r="K16" s="9">
        <v>13</v>
      </c>
      <c r="L16" s="9">
        <v>0</v>
      </c>
      <c r="M16" s="57">
        <f t="shared" si="3"/>
        <v>0</v>
      </c>
      <c r="N16" s="9">
        <v>13</v>
      </c>
      <c r="O16" s="9">
        <v>1</v>
      </c>
      <c r="P16" s="57">
        <f t="shared" si="4"/>
        <v>7.6923076923076927E-2</v>
      </c>
      <c r="Q16" s="9">
        <v>10</v>
      </c>
      <c r="R16" s="24">
        <v>0</v>
      </c>
      <c r="S16" s="57">
        <f t="shared" si="5"/>
        <v>0</v>
      </c>
      <c r="T16" s="24">
        <v>12</v>
      </c>
      <c r="U16" s="24">
        <v>0</v>
      </c>
      <c r="V16" s="57">
        <f t="shared" si="6"/>
        <v>0</v>
      </c>
      <c r="W16" s="9">
        <v>8</v>
      </c>
      <c r="X16" s="9">
        <v>0</v>
      </c>
      <c r="Y16" s="57">
        <f t="shared" si="7"/>
        <v>0</v>
      </c>
      <c r="Z16" s="9">
        <v>8</v>
      </c>
      <c r="AA16" s="9">
        <v>0</v>
      </c>
      <c r="AB16" s="57">
        <f t="shared" si="8"/>
        <v>0</v>
      </c>
      <c r="AC16" s="9">
        <v>5</v>
      </c>
      <c r="AD16" s="9">
        <v>0</v>
      </c>
      <c r="AE16" s="57">
        <f t="shared" si="9"/>
        <v>0</v>
      </c>
      <c r="AF16" s="9">
        <v>2</v>
      </c>
      <c r="AG16" s="9">
        <v>0</v>
      </c>
      <c r="AH16" s="57">
        <f t="shared" si="10"/>
        <v>0</v>
      </c>
      <c r="AI16" s="9">
        <v>2</v>
      </c>
      <c r="AJ16" s="9">
        <v>0</v>
      </c>
      <c r="AK16" s="57">
        <f t="shared" si="11"/>
        <v>0</v>
      </c>
      <c r="AL16" s="9">
        <v>2</v>
      </c>
      <c r="AM16" s="9">
        <v>0</v>
      </c>
      <c r="AN16" s="57">
        <f t="shared" si="12"/>
        <v>0</v>
      </c>
      <c r="AO16" s="9">
        <v>1</v>
      </c>
      <c r="AP16" s="9">
        <v>0</v>
      </c>
      <c r="AQ16" s="57">
        <f t="shared" si="13"/>
        <v>0</v>
      </c>
    </row>
    <row r="17" spans="1:43">
      <c r="A17" s="17" t="s">
        <v>23</v>
      </c>
      <c r="B17" s="9">
        <v>45</v>
      </c>
      <c r="C17" s="9">
        <v>5</v>
      </c>
      <c r="D17" s="57">
        <f t="shared" si="0"/>
        <v>0.1111111111111111</v>
      </c>
      <c r="E17" s="9">
        <v>12</v>
      </c>
      <c r="F17" s="9">
        <v>0</v>
      </c>
      <c r="G17" s="57">
        <f t="shared" si="1"/>
        <v>0</v>
      </c>
      <c r="H17" s="9">
        <v>13</v>
      </c>
      <c r="I17" s="9">
        <v>0</v>
      </c>
      <c r="J17" s="57">
        <f t="shared" si="2"/>
        <v>0</v>
      </c>
      <c r="K17" s="9">
        <v>13</v>
      </c>
      <c r="L17" s="9">
        <v>0</v>
      </c>
      <c r="M17" s="57">
        <f t="shared" si="3"/>
        <v>0</v>
      </c>
      <c r="N17" s="9">
        <v>13</v>
      </c>
      <c r="O17" s="9">
        <v>1</v>
      </c>
      <c r="P17" s="57">
        <f t="shared" si="4"/>
        <v>7.6923076923076927E-2</v>
      </c>
      <c r="Q17" s="9">
        <v>10</v>
      </c>
      <c r="R17" s="24">
        <v>0</v>
      </c>
      <c r="S17" s="57">
        <f t="shared" si="5"/>
        <v>0</v>
      </c>
      <c r="T17" s="24">
        <v>12</v>
      </c>
      <c r="U17" s="24">
        <v>0</v>
      </c>
      <c r="V17" s="57">
        <f t="shared" si="6"/>
        <v>0</v>
      </c>
      <c r="W17" s="9">
        <v>8</v>
      </c>
      <c r="X17" s="9">
        <v>0</v>
      </c>
      <c r="Y17" s="57">
        <f t="shared" si="7"/>
        <v>0</v>
      </c>
      <c r="Z17" s="9">
        <v>8</v>
      </c>
      <c r="AA17" s="9">
        <v>0</v>
      </c>
      <c r="AB17" s="57">
        <f t="shared" si="8"/>
        <v>0</v>
      </c>
      <c r="AC17" s="9">
        <v>5</v>
      </c>
      <c r="AD17" s="9">
        <v>0</v>
      </c>
      <c r="AE17" s="57">
        <f t="shared" si="9"/>
        <v>0</v>
      </c>
      <c r="AF17" s="9">
        <v>2</v>
      </c>
      <c r="AG17" s="9">
        <v>0</v>
      </c>
      <c r="AH17" s="57">
        <f t="shared" si="10"/>
        <v>0</v>
      </c>
      <c r="AI17" s="9">
        <v>2</v>
      </c>
      <c r="AJ17" s="9">
        <v>0</v>
      </c>
      <c r="AK17" s="57">
        <f t="shared" si="11"/>
        <v>0</v>
      </c>
      <c r="AL17" s="9">
        <v>2</v>
      </c>
      <c r="AM17" s="9">
        <v>0</v>
      </c>
      <c r="AN17" s="57">
        <f t="shared" si="12"/>
        <v>0</v>
      </c>
      <c r="AO17" s="9">
        <v>1</v>
      </c>
      <c r="AP17" s="9">
        <v>0</v>
      </c>
      <c r="AQ17" s="57">
        <f t="shared" si="13"/>
        <v>0</v>
      </c>
    </row>
    <row r="18" spans="1:43" ht="28">
      <c r="A18" s="17" t="s">
        <v>24</v>
      </c>
      <c r="B18" s="9">
        <v>45</v>
      </c>
      <c r="C18" s="9">
        <v>1</v>
      </c>
      <c r="D18" s="57">
        <f t="shared" si="0"/>
        <v>2.2222222222222223E-2</v>
      </c>
      <c r="E18" s="9">
        <v>12</v>
      </c>
      <c r="F18" s="9">
        <v>1</v>
      </c>
      <c r="G18" s="57">
        <f t="shared" si="1"/>
        <v>8.3333333333333329E-2</v>
      </c>
      <c r="H18" s="9">
        <v>13</v>
      </c>
      <c r="I18" s="9">
        <v>1</v>
      </c>
      <c r="J18" s="57">
        <f t="shared" si="2"/>
        <v>7.6923076923076927E-2</v>
      </c>
      <c r="K18" s="9">
        <v>13</v>
      </c>
      <c r="L18" s="9">
        <v>0</v>
      </c>
      <c r="M18" s="57">
        <f t="shared" si="3"/>
        <v>0</v>
      </c>
      <c r="N18" s="9">
        <v>13</v>
      </c>
      <c r="O18" s="9">
        <v>1</v>
      </c>
      <c r="P18" s="57">
        <f t="shared" si="4"/>
        <v>7.6923076923076927E-2</v>
      </c>
      <c r="Q18" s="9">
        <v>10</v>
      </c>
      <c r="R18" s="24">
        <v>0</v>
      </c>
      <c r="S18" s="57">
        <f t="shared" si="5"/>
        <v>0</v>
      </c>
      <c r="T18" s="24">
        <v>12</v>
      </c>
      <c r="U18" s="24">
        <v>0</v>
      </c>
      <c r="V18" s="57">
        <f t="shared" si="6"/>
        <v>0</v>
      </c>
      <c r="W18" s="9">
        <v>8</v>
      </c>
      <c r="X18" s="9">
        <v>0</v>
      </c>
      <c r="Y18" s="57">
        <f t="shared" si="7"/>
        <v>0</v>
      </c>
      <c r="Z18" s="9">
        <v>8</v>
      </c>
      <c r="AA18" s="9">
        <v>0</v>
      </c>
      <c r="AB18" s="57">
        <f t="shared" si="8"/>
        <v>0</v>
      </c>
      <c r="AC18" s="9">
        <v>5</v>
      </c>
      <c r="AD18" s="9">
        <v>0</v>
      </c>
      <c r="AE18" s="57">
        <f t="shared" si="9"/>
        <v>0</v>
      </c>
      <c r="AF18" s="9">
        <v>2</v>
      </c>
      <c r="AG18" s="9">
        <v>0</v>
      </c>
      <c r="AH18" s="57">
        <f t="shared" si="10"/>
        <v>0</v>
      </c>
      <c r="AI18" s="9">
        <v>2</v>
      </c>
      <c r="AJ18" s="9">
        <v>0</v>
      </c>
      <c r="AK18" s="57">
        <f t="shared" si="11"/>
        <v>0</v>
      </c>
      <c r="AL18" s="9">
        <v>2</v>
      </c>
      <c r="AM18" s="9">
        <v>0</v>
      </c>
      <c r="AN18" s="57">
        <f t="shared" si="12"/>
        <v>0</v>
      </c>
      <c r="AO18" s="9">
        <v>1</v>
      </c>
      <c r="AP18" s="9">
        <v>0</v>
      </c>
      <c r="AQ18" s="57">
        <f t="shared" si="13"/>
        <v>0</v>
      </c>
    </row>
    <row r="19" spans="1:43">
      <c r="A19" s="17" t="s">
        <v>25</v>
      </c>
      <c r="B19" s="9">
        <v>45</v>
      </c>
      <c r="C19" s="9">
        <v>0</v>
      </c>
      <c r="D19" s="57">
        <f t="shared" si="0"/>
        <v>0</v>
      </c>
      <c r="E19" s="9">
        <v>12</v>
      </c>
      <c r="F19" s="9">
        <v>0</v>
      </c>
      <c r="G19" s="57">
        <f t="shared" si="1"/>
        <v>0</v>
      </c>
      <c r="H19" s="9">
        <v>13</v>
      </c>
      <c r="I19" s="9">
        <v>0</v>
      </c>
      <c r="J19" s="57">
        <f t="shared" si="2"/>
        <v>0</v>
      </c>
      <c r="K19" s="9">
        <v>13</v>
      </c>
      <c r="L19" s="9">
        <v>0</v>
      </c>
      <c r="M19" s="57">
        <f t="shared" si="3"/>
        <v>0</v>
      </c>
      <c r="N19" s="9">
        <v>13</v>
      </c>
      <c r="O19" s="9">
        <v>0</v>
      </c>
      <c r="P19" s="57">
        <f t="shared" si="4"/>
        <v>0</v>
      </c>
      <c r="Q19" s="9">
        <v>10</v>
      </c>
      <c r="R19" s="24">
        <v>0</v>
      </c>
      <c r="S19" s="57">
        <f t="shared" si="5"/>
        <v>0</v>
      </c>
      <c r="T19" s="24">
        <v>12</v>
      </c>
      <c r="U19" s="24">
        <v>0</v>
      </c>
      <c r="V19" s="57">
        <f t="shared" si="6"/>
        <v>0</v>
      </c>
      <c r="W19" s="9">
        <v>8</v>
      </c>
      <c r="X19" s="9">
        <v>0</v>
      </c>
      <c r="Y19" s="57">
        <f t="shared" si="7"/>
        <v>0</v>
      </c>
      <c r="Z19" s="9">
        <v>8</v>
      </c>
      <c r="AA19" s="9">
        <v>0</v>
      </c>
      <c r="AB19" s="57">
        <f t="shared" si="8"/>
        <v>0</v>
      </c>
      <c r="AC19" s="9">
        <v>5</v>
      </c>
      <c r="AD19" s="9">
        <v>0</v>
      </c>
      <c r="AE19" s="57">
        <f t="shared" si="9"/>
        <v>0</v>
      </c>
      <c r="AF19" s="9">
        <v>2</v>
      </c>
      <c r="AG19" s="9">
        <v>0</v>
      </c>
      <c r="AH19" s="57">
        <f t="shared" si="10"/>
        <v>0</v>
      </c>
      <c r="AI19" s="9">
        <v>2</v>
      </c>
      <c r="AJ19" s="9">
        <v>0</v>
      </c>
      <c r="AK19" s="57">
        <f t="shared" si="11"/>
        <v>0</v>
      </c>
      <c r="AL19" s="9">
        <v>2</v>
      </c>
      <c r="AM19" s="9">
        <v>0</v>
      </c>
      <c r="AN19" s="57">
        <f t="shared" si="12"/>
        <v>0</v>
      </c>
      <c r="AO19" s="9">
        <v>1</v>
      </c>
      <c r="AP19" s="9">
        <v>0</v>
      </c>
      <c r="AQ19" s="57">
        <f t="shared" si="13"/>
        <v>0</v>
      </c>
    </row>
    <row r="20" spans="1:43">
      <c r="A20" s="117" t="s">
        <v>26</v>
      </c>
      <c r="B20" s="10">
        <v>45</v>
      </c>
      <c r="C20" s="10">
        <v>7</v>
      </c>
      <c r="D20" s="60">
        <f t="shared" si="0"/>
        <v>0.15555555555555556</v>
      </c>
      <c r="E20" s="10">
        <v>12</v>
      </c>
      <c r="F20" s="10">
        <v>0</v>
      </c>
      <c r="G20" s="60">
        <f t="shared" si="1"/>
        <v>0</v>
      </c>
      <c r="H20" s="10">
        <v>13</v>
      </c>
      <c r="I20" s="10">
        <v>1</v>
      </c>
      <c r="J20" s="60">
        <f t="shared" si="2"/>
        <v>7.6923076923076927E-2</v>
      </c>
      <c r="K20" s="10">
        <v>13</v>
      </c>
      <c r="L20" s="10">
        <v>0</v>
      </c>
      <c r="M20" s="60">
        <f t="shared" si="3"/>
        <v>0</v>
      </c>
      <c r="N20" s="10">
        <v>13</v>
      </c>
      <c r="O20" s="10">
        <v>2</v>
      </c>
      <c r="P20" s="60">
        <f t="shared" si="4"/>
        <v>0.15384615384615385</v>
      </c>
      <c r="Q20" s="3">
        <v>10</v>
      </c>
      <c r="R20" s="118">
        <v>3</v>
      </c>
      <c r="S20" s="60">
        <f t="shared" si="5"/>
        <v>0.3</v>
      </c>
      <c r="T20" s="3">
        <v>12</v>
      </c>
      <c r="U20" s="119">
        <v>1</v>
      </c>
      <c r="V20" s="60">
        <f t="shared" si="6"/>
        <v>8.3333333333333329E-2</v>
      </c>
      <c r="W20" s="10">
        <v>8</v>
      </c>
      <c r="X20" s="10">
        <v>0</v>
      </c>
      <c r="Y20" s="60">
        <f t="shared" si="7"/>
        <v>0</v>
      </c>
      <c r="Z20" s="10">
        <v>8</v>
      </c>
      <c r="AA20" s="10">
        <v>0</v>
      </c>
      <c r="AB20" s="60">
        <f t="shared" si="8"/>
        <v>0</v>
      </c>
      <c r="AC20" s="10">
        <v>5</v>
      </c>
      <c r="AD20" s="10">
        <v>1</v>
      </c>
      <c r="AE20" s="60">
        <f t="shared" si="9"/>
        <v>0.2</v>
      </c>
      <c r="AF20" s="10">
        <v>2</v>
      </c>
      <c r="AG20" s="10">
        <v>0</v>
      </c>
      <c r="AH20" s="60">
        <f t="shared" si="10"/>
        <v>0</v>
      </c>
      <c r="AI20" s="10">
        <v>2</v>
      </c>
      <c r="AJ20" s="10">
        <v>0</v>
      </c>
      <c r="AK20" s="60">
        <f t="shared" si="11"/>
        <v>0</v>
      </c>
      <c r="AL20" s="10">
        <v>2</v>
      </c>
      <c r="AM20" s="10">
        <v>0</v>
      </c>
      <c r="AN20" s="60">
        <f t="shared" si="12"/>
        <v>0</v>
      </c>
      <c r="AO20" s="10">
        <v>1</v>
      </c>
      <c r="AP20" s="10">
        <v>0</v>
      </c>
      <c r="AQ20" s="60">
        <f t="shared" si="13"/>
        <v>0</v>
      </c>
    </row>
    <row r="21" spans="1:43">
      <c r="A21" s="2" t="s">
        <v>56</v>
      </c>
      <c r="C21" s="5"/>
      <c r="D21" s="57"/>
      <c r="G21" s="57"/>
      <c r="I21" s="5"/>
      <c r="J21" s="57"/>
      <c r="K21" s="5"/>
      <c r="M21" s="57"/>
      <c r="O21" s="5"/>
      <c r="P21" s="57"/>
      <c r="S21" s="57"/>
      <c r="V21" s="57"/>
    </row>
    <row r="22" spans="1:43">
      <c r="A22" s="2" t="s">
        <v>57</v>
      </c>
      <c r="C22" s="5"/>
      <c r="D22" s="57"/>
      <c r="G22" s="57"/>
      <c r="I22" s="5"/>
      <c r="J22" s="57"/>
      <c r="K22" s="5"/>
      <c r="M22" s="57"/>
      <c r="O22" s="5"/>
      <c r="P22" s="57"/>
      <c r="S22" s="57"/>
      <c r="V22" s="57"/>
    </row>
    <row r="25" spans="1:43">
      <c r="A25" s="77" t="s">
        <v>101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21"/>
      <c r="R25" s="122"/>
      <c r="S25" s="123"/>
      <c r="T25" s="122"/>
      <c r="U25" s="122"/>
      <c r="V25" s="123"/>
    </row>
    <row r="26" spans="1:43">
      <c r="A26" s="78"/>
      <c r="B26" s="124" t="s">
        <v>54</v>
      </c>
      <c r="C26" s="79" t="s">
        <v>35</v>
      </c>
      <c r="D26" s="139" t="s">
        <v>36</v>
      </c>
      <c r="E26" s="79" t="s">
        <v>54</v>
      </c>
      <c r="F26" s="79" t="s">
        <v>35</v>
      </c>
      <c r="G26" s="125" t="s">
        <v>37</v>
      </c>
      <c r="H26" s="79" t="s">
        <v>54</v>
      </c>
      <c r="I26" s="79" t="s">
        <v>35</v>
      </c>
      <c r="J26" s="125" t="s">
        <v>38</v>
      </c>
      <c r="K26" s="79" t="s">
        <v>54</v>
      </c>
      <c r="L26" s="79" t="s">
        <v>35</v>
      </c>
      <c r="M26" s="125" t="s">
        <v>39</v>
      </c>
      <c r="N26" s="79" t="s">
        <v>54</v>
      </c>
      <c r="O26" s="79" t="s">
        <v>35</v>
      </c>
      <c r="P26" s="126" t="s">
        <v>40</v>
      </c>
      <c r="Q26" s="78" t="s">
        <v>54</v>
      </c>
      <c r="R26" s="124" t="s">
        <v>35</v>
      </c>
      <c r="S26" s="125" t="s">
        <v>41</v>
      </c>
      <c r="T26" s="79" t="s">
        <v>54</v>
      </c>
      <c r="U26" s="79" t="s">
        <v>35</v>
      </c>
      <c r="V26" s="125" t="s">
        <v>42</v>
      </c>
      <c r="W26" s="124" t="s">
        <v>54</v>
      </c>
      <c r="X26" s="79" t="s">
        <v>35</v>
      </c>
      <c r="Y26" s="139" t="s">
        <v>91</v>
      </c>
      <c r="Z26" s="79" t="s">
        <v>54</v>
      </c>
      <c r="AA26" s="79" t="s">
        <v>35</v>
      </c>
      <c r="AB26" s="125" t="s">
        <v>92</v>
      </c>
      <c r="AC26" s="79" t="s">
        <v>54</v>
      </c>
      <c r="AD26" s="79" t="s">
        <v>35</v>
      </c>
      <c r="AE26" s="125" t="s">
        <v>93</v>
      </c>
      <c r="AF26" s="79" t="s">
        <v>54</v>
      </c>
      <c r="AG26" s="79" t="s">
        <v>35</v>
      </c>
      <c r="AH26" s="125" t="s">
        <v>94</v>
      </c>
      <c r="AI26" s="79" t="s">
        <v>54</v>
      </c>
      <c r="AJ26" s="79" t="s">
        <v>35</v>
      </c>
      <c r="AK26" s="126" t="s">
        <v>95</v>
      </c>
      <c r="AL26" s="78" t="s">
        <v>54</v>
      </c>
      <c r="AM26" s="124" t="s">
        <v>35</v>
      </c>
      <c r="AN26" s="125" t="s">
        <v>96</v>
      </c>
      <c r="AO26" s="79" t="s">
        <v>54</v>
      </c>
      <c r="AP26" s="79" t="s">
        <v>35</v>
      </c>
      <c r="AQ26" s="125" t="s">
        <v>97</v>
      </c>
    </row>
    <row r="27" spans="1:43">
      <c r="A27" s="127" t="s">
        <v>0</v>
      </c>
      <c r="B27" s="12"/>
      <c r="C27" s="12"/>
      <c r="D27" s="140"/>
      <c r="E27" s="12"/>
      <c r="F27" s="12"/>
      <c r="G27" s="140"/>
      <c r="H27" s="12"/>
      <c r="I27" s="12"/>
      <c r="J27" s="140"/>
      <c r="K27" s="12"/>
      <c r="L27" s="12"/>
      <c r="M27" s="140"/>
      <c r="N27" s="12"/>
      <c r="O27" s="12"/>
      <c r="P27" s="140"/>
      <c r="Q27" s="128"/>
      <c r="R27" s="122"/>
      <c r="S27" s="140"/>
      <c r="T27" s="122"/>
      <c r="U27" s="122"/>
      <c r="V27" s="140"/>
    </row>
    <row r="28" spans="1:43">
      <c r="A28" s="129" t="s">
        <v>4</v>
      </c>
      <c r="B28" s="12">
        <v>78</v>
      </c>
      <c r="C28" s="12">
        <v>36</v>
      </c>
      <c r="D28" s="59">
        <f t="shared" ref="D28:D44" si="14">C28/B28</f>
        <v>0.46153846153846156</v>
      </c>
      <c r="E28" s="12">
        <v>46</v>
      </c>
      <c r="F28" s="12">
        <v>13</v>
      </c>
      <c r="G28" s="59">
        <f t="shared" ref="G28:G44" si="15">F28/E28</f>
        <v>0.28260869565217389</v>
      </c>
      <c r="H28" s="12">
        <v>45</v>
      </c>
      <c r="I28" s="12">
        <v>10</v>
      </c>
      <c r="J28" s="59">
        <f t="shared" ref="J28:J44" si="16">I28/H28</f>
        <v>0.22222222222222221</v>
      </c>
      <c r="K28" s="12">
        <v>57</v>
      </c>
      <c r="L28" s="12">
        <v>13</v>
      </c>
      <c r="M28" s="59">
        <f t="shared" ref="M28:M44" si="17">L28/K28</f>
        <v>0.22807017543859648</v>
      </c>
      <c r="N28" s="12">
        <v>47</v>
      </c>
      <c r="O28" s="12">
        <v>11</v>
      </c>
      <c r="P28" s="59">
        <f t="shared" ref="P28:P44" si="18">O28/N28</f>
        <v>0.23404255319148937</v>
      </c>
      <c r="Q28" s="122">
        <v>40</v>
      </c>
      <c r="R28" s="12">
        <v>8</v>
      </c>
      <c r="S28" s="59">
        <f t="shared" ref="S28:S44" si="19">R28/Q28</f>
        <v>0.2</v>
      </c>
      <c r="T28" s="122">
        <v>41</v>
      </c>
      <c r="U28" s="122">
        <v>5</v>
      </c>
      <c r="V28" s="59">
        <f t="shared" ref="V28:V44" si="20">U28/T28</f>
        <v>0.12195121951219512</v>
      </c>
      <c r="W28">
        <v>42</v>
      </c>
      <c r="X28">
        <v>4</v>
      </c>
      <c r="Y28" s="59">
        <f t="shared" ref="Y28:Y44" si="21">X28/W28</f>
        <v>9.5238095238095233E-2</v>
      </c>
      <c r="Z28">
        <v>30</v>
      </c>
      <c r="AA28">
        <v>4</v>
      </c>
      <c r="AB28" s="59">
        <f t="shared" ref="AB28:AB44" si="22">AA28/Z28</f>
        <v>0.13333333333333333</v>
      </c>
      <c r="AC28">
        <v>28</v>
      </c>
      <c r="AD28">
        <v>5</v>
      </c>
      <c r="AE28" s="59">
        <f t="shared" ref="AE28:AE44" si="23">AD28/AC28</f>
        <v>0.17857142857142858</v>
      </c>
      <c r="AF28">
        <v>25</v>
      </c>
      <c r="AG28">
        <v>3</v>
      </c>
      <c r="AH28" s="59">
        <f t="shared" ref="AH28:AH44" si="24">AG28/AF28</f>
        <v>0.12</v>
      </c>
      <c r="AI28">
        <v>25</v>
      </c>
      <c r="AJ28">
        <v>3</v>
      </c>
      <c r="AK28" s="59">
        <f t="shared" ref="AK28:AK44" si="25">AJ28/AI28</f>
        <v>0.12</v>
      </c>
      <c r="AL28">
        <v>23</v>
      </c>
      <c r="AM28">
        <v>1</v>
      </c>
      <c r="AN28" s="59">
        <f t="shared" ref="AN28:AN44" si="26">AM28/AL28</f>
        <v>4.3478260869565216E-2</v>
      </c>
      <c r="AO28">
        <v>16</v>
      </c>
      <c r="AP28">
        <v>1</v>
      </c>
      <c r="AQ28" s="59">
        <f t="shared" ref="AQ28:AQ44" si="27">AP28/AO28</f>
        <v>6.25E-2</v>
      </c>
    </row>
    <row r="29" spans="1:43">
      <c r="A29" s="129" t="s">
        <v>9</v>
      </c>
      <c r="B29" s="12">
        <v>78</v>
      </c>
      <c r="C29" s="12">
        <v>14</v>
      </c>
      <c r="D29" s="59">
        <f t="shared" si="14"/>
        <v>0.17948717948717949</v>
      </c>
      <c r="E29" s="12">
        <v>46</v>
      </c>
      <c r="F29" s="12">
        <v>7</v>
      </c>
      <c r="G29" s="59">
        <f t="shared" si="15"/>
        <v>0.15217391304347827</v>
      </c>
      <c r="H29" s="12">
        <v>45</v>
      </c>
      <c r="I29" s="12">
        <v>6</v>
      </c>
      <c r="J29" s="59">
        <f t="shared" si="16"/>
        <v>0.13333333333333333</v>
      </c>
      <c r="K29" s="12">
        <v>58</v>
      </c>
      <c r="L29" s="12">
        <v>11</v>
      </c>
      <c r="M29" s="59">
        <f t="shared" si="17"/>
        <v>0.18965517241379309</v>
      </c>
      <c r="N29" s="12">
        <v>47</v>
      </c>
      <c r="O29" s="12">
        <v>4</v>
      </c>
      <c r="P29" s="59">
        <f t="shared" si="18"/>
        <v>8.5106382978723402E-2</v>
      </c>
      <c r="Q29" s="122">
        <v>40</v>
      </c>
      <c r="R29" s="12">
        <v>2</v>
      </c>
      <c r="S29" s="59">
        <f t="shared" si="19"/>
        <v>0.05</v>
      </c>
      <c r="T29" s="122">
        <v>41</v>
      </c>
      <c r="U29" s="122">
        <v>4</v>
      </c>
      <c r="V29" s="59">
        <f t="shared" si="20"/>
        <v>9.7560975609756101E-2</v>
      </c>
      <c r="W29">
        <v>42</v>
      </c>
      <c r="X29">
        <v>5</v>
      </c>
      <c r="Y29" s="59">
        <f t="shared" si="21"/>
        <v>0.11904761904761904</v>
      </c>
      <c r="Z29">
        <v>30</v>
      </c>
      <c r="AA29">
        <v>1</v>
      </c>
      <c r="AB29" s="59">
        <f t="shared" si="22"/>
        <v>3.3333333333333333E-2</v>
      </c>
      <c r="AC29">
        <v>28</v>
      </c>
      <c r="AD29">
        <v>3</v>
      </c>
      <c r="AE29" s="59">
        <f t="shared" si="23"/>
        <v>0.10714285714285714</v>
      </c>
      <c r="AF29">
        <v>25</v>
      </c>
      <c r="AG29">
        <v>2</v>
      </c>
      <c r="AH29" s="59">
        <f t="shared" si="24"/>
        <v>0.08</v>
      </c>
      <c r="AI29">
        <v>25</v>
      </c>
      <c r="AJ29">
        <v>1</v>
      </c>
      <c r="AK29" s="59">
        <f t="shared" si="25"/>
        <v>0.04</v>
      </c>
      <c r="AL29">
        <v>23</v>
      </c>
      <c r="AM29">
        <v>0</v>
      </c>
      <c r="AN29" s="59">
        <f t="shared" si="26"/>
        <v>0</v>
      </c>
      <c r="AO29">
        <v>16</v>
      </c>
      <c r="AP29">
        <v>1</v>
      </c>
      <c r="AQ29" s="59">
        <f t="shared" si="27"/>
        <v>6.25E-2</v>
      </c>
    </row>
    <row r="30" spans="1:43">
      <c r="A30" s="129" t="s">
        <v>10</v>
      </c>
      <c r="B30" s="12">
        <v>78</v>
      </c>
      <c r="C30" s="12">
        <v>6</v>
      </c>
      <c r="D30" s="59">
        <f t="shared" si="14"/>
        <v>7.6923076923076927E-2</v>
      </c>
      <c r="E30" s="12">
        <v>46</v>
      </c>
      <c r="F30" s="12">
        <v>2</v>
      </c>
      <c r="G30" s="59">
        <f t="shared" si="15"/>
        <v>4.3478260869565216E-2</v>
      </c>
      <c r="H30" s="12">
        <v>45</v>
      </c>
      <c r="I30" s="12">
        <v>4</v>
      </c>
      <c r="J30" s="59">
        <f t="shared" si="16"/>
        <v>8.8888888888888892E-2</v>
      </c>
      <c r="K30" s="12">
        <v>58</v>
      </c>
      <c r="L30" s="12">
        <v>3</v>
      </c>
      <c r="M30" s="59">
        <f t="shared" si="17"/>
        <v>5.1724137931034482E-2</v>
      </c>
      <c r="N30" s="12">
        <v>47</v>
      </c>
      <c r="O30" s="12">
        <v>5</v>
      </c>
      <c r="P30" s="59">
        <f t="shared" si="18"/>
        <v>0.10638297872340426</v>
      </c>
      <c r="Q30" s="122">
        <v>40</v>
      </c>
      <c r="R30" s="12">
        <v>7</v>
      </c>
      <c r="S30" s="59">
        <f t="shared" si="19"/>
        <v>0.17499999999999999</v>
      </c>
      <c r="T30" s="122">
        <v>41</v>
      </c>
      <c r="U30" s="122">
        <v>4</v>
      </c>
      <c r="V30" s="59">
        <f t="shared" si="20"/>
        <v>9.7560975609756101E-2</v>
      </c>
      <c r="W30">
        <v>42</v>
      </c>
      <c r="X30">
        <v>7</v>
      </c>
      <c r="Y30" s="59">
        <f t="shared" si="21"/>
        <v>0.16666666666666666</v>
      </c>
      <c r="Z30">
        <v>30</v>
      </c>
      <c r="AA30">
        <v>3</v>
      </c>
      <c r="AB30" s="59">
        <f t="shared" si="22"/>
        <v>0.1</v>
      </c>
      <c r="AC30">
        <v>28</v>
      </c>
      <c r="AD30">
        <v>7</v>
      </c>
      <c r="AE30" s="59">
        <f t="shared" si="23"/>
        <v>0.25</v>
      </c>
      <c r="AF30">
        <v>25</v>
      </c>
      <c r="AG30">
        <v>3</v>
      </c>
      <c r="AH30" s="59">
        <f t="shared" si="24"/>
        <v>0.12</v>
      </c>
      <c r="AI30">
        <v>25</v>
      </c>
      <c r="AJ30">
        <v>3</v>
      </c>
      <c r="AK30" s="59">
        <f t="shared" si="25"/>
        <v>0.12</v>
      </c>
      <c r="AL30">
        <v>23</v>
      </c>
      <c r="AM30">
        <v>1</v>
      </c>
      <c r="AN30" s="59">
        <f t="shared" si="26"/>
        <v>4.3478260869565216E-2</v>
      </c>
      <c r="AO30">
        <v>16</v>
      </c>
      <c r="AP30">
        <v>1</v>
      </c>
      <c r="AQ30" s="59">
        <f t="shared" si="27"/>
        <v>6.25E-2</v>
      </c>
    </row>
    <row r="31" spans="1:43">
      <c r="A31" s="129" t="s">
        <v>11</v>
      </c>
      <c r="B31" s="12">
        <v>78</v>
      </c>
      <c r="C31" s="12">
        <v>2</v>
      </c>
      <c r="D31" s="59">
        <f t="shared" si="14"/>
        <v>2.564102564102564E-2</v>
      </c>
      <c r="E31" s="12">
        <v>46</v>
      </c>
      <c r="F31" s="12">
        <v>0</v>
      </c>
      <c r="G31" s="59">
        <f t="shared" si="15"/>
        <v>0</v>
      </c>
      <c r="H31" s="12">
        <v>45</v>
      </c>
      <c r="I31" s="12">
        <v>0</v>
      </c>
      <c r="J31" s="59">
        <f t="shared" si="16"/>
        <v>0</v>
      </c>
      <c r="K31" s="12">
        <v>58</v>
      </c>
      <c r="L31" s="12">
        <v>0</v>
      </c>
      <c r="M31" s="59">
        <f t="shared" si="17"/>
        <v>0</v>
      </c>
      <c r="N31" s="12">
        <v>47</v>
      </c>
      <c r="O31" s="12">
        <v>1</v>
      </c>
      <c r="P31" s="59">
        <f t="shared" si="18"/>
        <v>2.1276595744680851E-2</v>
      </c>
      <c r="Q31" s="122">
        <v>40</v>
      </c>
      <c r="R31" s="12">
        <v>1</v>
      </c>
      <c r="S31" s="59">
        <f t="shared" si="19"/>
        <v>2.5000000000000001E-2</v>
      </c>
      <c r="T31" s="122">
        <v>42</v>
      </c>
      <c r="U31" s="122">
        <v>1</v>
      </c>
      <c r="V31" s="59">
        <f t="shared" si="20"/>
        <v>2.3809523809523808E-2</v>
      </c>
      <c r="W31">
        <v>41</v>
      </c>
      <c r="X31">
        <v>1</v>
      </c>
      <c r="Y31" s="59">
        <f t="shared" si="21"/>
        <v>2.4390243902439025E-2</v>
      </c>
      <c r="Z31">
        <v>30</v>
      </c>
      <c r="AA31">
        <v>1</v>
      </c>
      <c r="AB31" s="59">
        <f t="shared" si="22"/>
        <v>3.3333333333333333E-2</v>
      </c>
      <c r="AC31">
        <v>28</v>
      </c>
      <c r="AD31">
        <v>2</v>
      </c>
      <c r="AE31" s="59">
        <f t="shared" si="23"/>
        <v>7.1428571428571425E-2</v>
      </c>
      <c r="AF31">
        <v>25</v>
      </c>
      <c r="AG31">
        <v>0</v>
      </c>
      <c r="AH31" s="59">
        <f t="shared" si="24"/>
        <v>0</v>
      </c>
      <c r="AI31">
        <v>25</v>
      </c>
      <c r="AJ31">
        <v>0</v>
      </c>
      <c r="AK31" s="59">
        <f t="shared" si="25"/>
        <v>0</v>
      </c>
      <c r="AL31">
        <v>23</v>
      </c>
      <c r="AM31">
        <v>0</v>
      </c>
      <c r="AN31" s="59">
        <f t="shared" si="26"/>
        <v>0</v>
      </c>
      <c r="AO31">
        <v>16</v>
      </c>
      <c r="AP31">
        <v>0</v>
      </c>
      <c r="AQ31" s="59">
        <f t="shared" si="27"/>
        <v>0</v>
      </c>
    </row>
    <row r="32" spans="1:43">
      <c r="A32" s="129" t="s">
        <v>14</v>
      </c>
      <c r="B32" s="12">
        <v>78</v>
      </c>
      <c r="C32" s="12">
        <v>5</v>
      </c>
      <c r="D32" s="59">
        <f t="shared" si="14"/>
        <v>6.4102564102564097E-2</v>
      </c>
      <c r="E32" s="12">
        <v>46</v>
      </c>
      <c r="F32" s="12">
        <v>7</v>
      </c>
      <c r="G32" s="59">
        <f t="shared" si="15"/>
        <v>0.15217391304347827</v>
      </c>
      <c r="H32" s="12">
        <v>45</v>
      </c>
      <c r="I32" s="12">
        <v>3</v>
      </c>
      <c r="J32" s="59">
        <f t="shared" si="16"/>
        <v>6.6666666666666666E-2</v>
      </c>
      <c r="K32" s="12">
        <v>58</v>
      </c>
      <c r="L32" s="12">
        <v>3</v>
      </c>
      <c r="M32" s="59">
        <f t="shared" si="17"/>
        <v>5.1724137931034482E-2</v>
      </c>
      <c r="N32" s="12">
        <v>47</v>
      </c>
      <c r="O32" s="12">
        <v>3</v>
      </c>
      <c r="P32" s="59">
        <f t="shared" si="18"/>
        <v>6.3829787234042548E-2</v>
      </c>
      <c r="Q32" s="122">
        <v>41</v>
      </c>
      <c r="R32" s="12">
        <v>0</v>
      </c>
      <c r="S32" s="59">
        <f t="shared" si="19"/>
        <v>0</v>
      </c>
      <c r="T32" s="122">
        <v>42</v>
      </c>
      <c r="U32" s="122">
        <v>1</v>
      </c>
      <c r="V32" s="59">
        <f t="shared" si="20"/>
        <v>2.3809523809523808E-2</v>
      </c>
      <c r="W32">
        <v>42</v>
      </c>
      <c r="X32">
        <v>0</v>
      </c>
      <c r="Y32" s="59">
        <f t="shared" si="21"/>
        <v>0</v>
      </c>
      <c r="Z32">
        <v>29</v>
      </c>
      <c r="AA32">
        <v>0</v>
      </c>
      <c r="AB32" s="59">
        <f t="shared" si="22"/>
        <v>0</v>
      </c>
      <c r="AC32">
        <v>28</v>
      </c>
      <c r="AD32">
        <v>1</v>
      </c>
      <c r="AE32" s="59">
        <f t="shared" si="23"/>
        <v>3.5714285714285712E-2</v>
      </c>
      <c r="AF32">
        <v>25</v>
      </c>
      <c r="AG32">
        <v>2</v>
      </c>
      <c r="AH32" s="59">
        <f t="shared" si="24"/>
        <v>0.08</v>
      </c>
      <c r="AI32">
        <v>25</v>
      </c>
      <c r="AJ32">
        <v>0</v>
      </c>
      <c r="AK32" s="59">
        <f t="shared" si="25"/>
        <v>0</v>
      </c>
      <c r="AL32">
        <v>23</v>
      </c>
      <c r="AM32">
        <v>3</v>
      </c>
      <c r="AN32" s="59">
        <f t="shared" si="26"/>
        <v>0.13043478260869565</v>
      </c>
      <c r="AO32">
        <v>16</v>
      </c>
      <c r="AP32">
        <v>0</v>
      </c>
      <c r="AQ32" s="59">
        <f t="shared" si="27"/>
        <v>0</v>
      </c>
    </row>
    <row r="33" spans="1:43">
      <c r="A33" s="129" t="s">
        <v>15</v>
      </c>
      <c r="B33" s="12">
        <v>78</v>
      </c>
      <c r="C33" s="12">
        <v>2</v>
      </c>
      <c r="D33" s="59">
        <f t="shared" si="14"/>
        <v>2.564102564102564E-2</v>
      </c>
      <c r="E33" s="12">
        <v>46</v>
      </c>
      <c r="F33" s="12">
        <v>5</v>
      </c>
      <c r="G33" s="59">
        <f t="shared" si="15"/>
        <v>0.10869565217391304</v>
      </c>
      <c r="H33" s="12">
        <v>45</v>
      </c>
      <c r="I33" s="12">
        <v>3</v>
      </c>
      <c r="J33" s="59">
        <f t="shared" si="16"/>
        <v>6.6666666666666666E-2</v>
      </c>
      <c r="K33" s="12">
        <v>58</v>
      </c>
      <c r="L33" s="12">
        <v>2</v>
      </c>
      <c r="M33" s="59">
        <f t="shared" si="17"/>
        <v>3.4482758620689655E-2</v>
      </c>
      <c r="N33" s="12">
        <v>47</v>
      </c>
      <c r="O33" s="12">
        <v>1</v>
      </c>
      <c r="P33" s="59">
        <f t="shared" si="18"/>
        <v>2.1276595744680851E-2</v>
      </c>
      <c r="Q33" s="130">
        <v>41</v>
      </c>
      <c r="R33" s="12">
        <v>1</v>
      </c>
      <c r="S33" s="59">
        <f t="shared" si="19"/>
        <v>2.4390243902439025E-2</v>
      </c>
      <c r="T33" s="122">
        <v>41</v>
      </c>
      <c r="U33" s="122">
        <v>0</v>
      </c>
      <c r="V33" s="59">
        <f t="shared" si="20"/>
        <v>0</v>
      </c>
      <c r="W33">
        <v>42</v>
      </c>
      <c r="X33">
        <v>1</v>
      </c>
      <c r="Y33" s="59">
        <f t="shared" si="21"/>
        <v>2.3809523809523808E-2</v>
      </c>
      <c r="Z33">
        <v>30</v>
      </c>
      <c r="AA33">
        <v>0</v>
      </c>
      <c r="AB33" s="59">
        <f t="shared" si="22"/>
        <v>0</v>
      </c>
      <c r="AC33">
        <v>28</v>
      </c>
      <c r="AD33">
        <v>0</v>
      </c>
      <c r="AE33" s="59">
        <f t="shared" si="23"/>
        <v>0</v>
      </c>
      <c r="AF33">
        <v>25</v>
      </c>
      <c r="AG33">
        <v>0</v>
      </c>
      <c r="AH33" s="59">
        <f t="shared" si="24"/>
        <v>0</v>
      </c>
      <c r="AI33">
        <v>25</v>
      </c>
      <c r="AJ33">
        <v>1</v>
      </c>
      <c r="AK33" s="59">
        <f t="shared" si="25"/>
        <v>0.04</v>
      </c>
      <c r="AL33">
        <v>23</v>
      </c>
      <c r="AM33">
        <v>2</v>
      </c>
      <c r="AN33" s="59">
        <f t="shared" si="26"/>
        <v>8.6956521739130432E-2</v>
      </c>
      <c r="AO33">
        <v>16</v>
      </c>
      <c r="AP33">
        <v>1</v>
      </c>
      <c r="AQ33" s="59">
        <f t="shared" si="27"/>
        <v>6.25E-2</v>
      </c>
    </row>
    <row r="34" spans="1:43">
      <c r="A34" s="129" t="s">
        <v>16</v>
      </c>
      <c r="B34" s="12">
        <v>78</v>
      </c>
      <c r="C34" s="12">
        <v>8</v>
      </c>
      <c r="D34" s="59">
        <f t="shared" si="14"/>
        <v>0.10256410256410256</v>
      </c>
      <c r="E34" s="12">
        <v>46</v>
      </c>
      <c r="F34" s="12">
        <v>2</v>
      </c>
      <c r="G34" s="59">
        <f t="shared" si="15"/>
        <v>4.3478260869565216E-2</v>
      </c>
      <c r="H34" s="12">
        <v>45</v>
      </c>
      <c r="I34" s="12">
        <v>1</v>
      </c>
      <c r="J34" s="59">
        <f t="shared" si="16"/>
        <v>2.2222222222222223E-2</v>
      </c>
      <c r="K34" s="12">
        <v>58</v>
      </c>
      <c r="L34" s="12">
        <v>4</v>
      </c>
      <c r="M34" s="59">
        <f t="shared" si="17"/>
        <v>6.8965517241379309E-2</v>
      </c>
      <c r="N34" s="12">
        <v>47</v>
      </c>
      <c r="O34" s="12">
        <v>3</v>
      </c>
      <c r="P34" s="59">
        <f t="shared" si="18"/>
        <v>6.3829787234042548E-2</v>
      </c>
      <c r="Q34" s="122">
        <v>41</v>
      </c>
      <c r="R34" s="12">
        <v>3</v>
      </c>
      <c r="S34" s="59">
        <f t="shared" si="19"/>
        <v>7.3170731707317069E-2</v>
      </c>
      <c r="T34" s="122">
        <v>42</v>
      </c>
      <c r="U34" s="122">
        <v>2</v>
      </c>
      <c r="V34" s="59">
        <f t="shared" si="20"/>
        <v>4.7619047619047616E-2</v>
      </c>
      <c r="W34">
        <v>42</v>
      </c>
      <c r="X34">
        <v>1</v>
      </c>
      <c r="Y34" s="59">
        <f t="shared" si="21"/>
        <v>2.3809523809523808E-2</v>
      </c>
      <c r="Z34">
        <v>30</v>
      </c>
      <c r="AA34">
        <v>0</v>
      </c>
      <c r="AB34" s="59">
        <f t="shared" si="22"/>
        <v>0</v>
      </c>
      <c r="AC34">
        <v>28</v>
      </c>
      <c r="AD34">
        <v>1</v>
      </c>
      <c r="AE34" s="59">
        <f t="shared" si="23"/>
        <v>3.5714285714285712E-2</v>
      </c>
      <c r="AF34">
        <v>25</v>
      </c>
      <c r="AG34">
        <v>1</v>
      </c>
      <c r="AH34" s="59">
        <f t="shared" si="24"/>
        <v>0.04</v>
      </c>
      <c r="AI34">
        <v>25</v>
      </c>
      <c r="AJ34">
        <v>1</v>
      </c>
      <c r="AK34" s="59">
        <f t="shared" si="25"/>
        <v>0.04</v>
      </c>
      <c r="AL34">
        <v>23</v>
      </c>
      <c r="AM34">
        <v>1</v>
      </c>
      <c r="AN34" s="59">
        <f t="shared" si="26"/>
        <v>4.3478260869565216E-2</v>
      </c>
      <c r="AO34">
        <v>16</v>
      </c>
      <c r="AP34">
        <v>0</v>
      </c>
      <c r="AQ34" s="59">
        <f t="shared" si="27"/>
        <v>0</v>
      </c>
    </row>
    <row r="35" spans="1:43">
      <c r="A35" s="129" t="s">
        <v>17</v>
      </c>
      <c r="B35" s="12">
        <v>78</v>
      </c>
      <c r="C35" s="12">
        <v>1</v>
      </c>
      <c r="D35" s="59">
        <f t="shared" si="14"/>
        <v>1.282051282051282E-2</v>
      </c>
      <c r="E35" s="12">
        <v>46</v>
      </c>
      <c r="F35" s="12">
        <v>1</v>
      </c>
      <c r="G35" s="59">
        <f t="shared" si="15"/>
        <v>2.1739130434782608E-2</v>
      </c>
      <c r="H35" s="12">
        <v>45</v>
      </c>
      <c r="I35" s="12">
        <v>1</v>
      </c>
      <c r="J35" s="59">
        <f t="shared" si="16"/>
        <v>2.2222222222222223E-2</v>
      </c>
      <c r="K35" s="12">
        <v>58</v>
      </c>
      <c r="L35" s="12">
        <v>3</v>
      </c>
      <c r="M35" s="59">
        <f t="shared" si="17"/>
        <v>5.1724137931034482E-2</v>
      </c>
      <c r="N35" s="12">
        <v>47</v>
      </c>
      <c r="O35" s="12">
        <v>0</v>
      </c>
      <c r="P35" s="59">
        <f t="shared" si="18"/>
        <v>0</v>
      </c>
      <c r="Q35" s="122">
        <v>41</v>
      </c>
      <c r="R35" s="12">
        <v>0</v>
      </c>
      <c r="S35" s="59">
        <f t="shared" si="19"/>
        <v>0</v>
      </c>
      <c r="T35" s="122">
        <v>42</v>
      </c>
      <c r="U35" s="122">
        <v>0</v>
      </c>
      <c r="V35" s="59">
        <f t="shared" si="20"/>
        <v>0</v>
      </c>
      <c r="W35">
        <v>42</v>
      </c>
      <c r="X35">
        <v>0</v>
      </c>
      <c r="Y35" s="59">
        <f t="shared" si="21"/>
        <v>0</v>
      </c>
      <c r="Z35">
        <v>30</v>
      </c>
      <c r="AA35">
        <v>0</v>
      </c>
      <c r="AB35" s="59">
        <f t="shared" si="22"/>
        <v>0</v>
      </c>
      <c r="AC35">
        <v>28</v>
      </c>
      <c r="AD35">
        <v>0</v>
      </c>
      <c r="AE35" s="59">
        <f t="shared" si="23"/>
        <v>0</v>
      </c>
      <c r="AF35">
        <v>25</v>
      </c>
      <c r="AG35">
        <v>0</v>
      </c>
      <c r="AH35" s="59">
        <f t="shared" si="24"/>
        <v>0</v>
      </c>
      <c r="AI35">
        <v>25</v>
      </c>
      <c r="AJ35">
        <v>0</v>
      </c>
      <c r="AK35" s="59">
        <f t="shared" si="25"/>
        <v>0</v>
      </c>
      <c r="AL35">
        <v>23</v>
      </c>
      <c r="AM35">
        <v>0</v>
      </c>
      <c r="AN35" s="59">
        <f t="shared" si="26"/>
        <v>0</v>
      </c>
      <c r="AO35">
        <v>16</v>
      </c>
      <c r="AP35">
        <v>0</v>
      </c>
      <c r="AQ35" s="59">
        <f t="shared" si="27"/>
        <v>0</v>
      </c>
    </row>
    <row r="36" spans="1:43">
      <c r="A36" s="129" t="s">
        <v>18</v>
      </c>
      <c r="B36" s="12">
        <v>78</v>
      </c>
      <c r="C36" s="12">
        <v>14</v>
      </c>
      <c r="D36" s="59">
        <f t="shared" si="14"/>
        <v>0.17948717948717949</v>
      </c>
      <c r="E36" s="12">
        <v>46</v>
      </c>
      <c r="F36" s="12">
        <v>16</v>
      </c>
      <c r="G36" s="59">
        <f t="shared" si="15"/>
        <v>0.34782608695652173</v>
      </c>
      <c r="H36" s="12">
        <v>45</v>
      </c>
      <c r="I36" s="12">
        <v>9</v>
      </c>
      <c r="J36" s="59">
        <f t="shared" si="16"/>
        <v>0.2</v>
      </c>
      <c r="K36" s="12">
        <v>58</v>
      </c>
      <c r="L36" s="12">
        <v>12</v>
      </c>
      <c r="M36" s="59">
        <f t="shared" si="17"/>
        <v>0.20689655172413793</v>
      </c>
      <c r="N36" s="12">
        <v>47</v>
      </c>
      <c r="O36" s="12">
        <v>10</v>
      </c>
      <c r="P36" s="59">
        <f t="shared" si="18"/>
        <v>0.21276595744680851</v>
      </c>
      <c r="Q36" s="122">
        <v>41</v>
      </c>
      <c r="R36" s="12">
        <v>2</v>
      </c>
      <c r="S36" s="59">
        <f t="shared" si="19"/>
        <v>4.878048780487805E-2</v>
      </c>
      <c r="T36" s="122">
        <v>42</v>
      </c>
      <c r="U36" s="122">
        <v>5</v>
      </c>
      <c r="V36" s="59">
        <f t="shared" si="20"/>
        <v>0.11904761904761904</v>
      </c>
      <c r="W36">
        <v>42</v>
      </c>
      <c r="X36">
        <v>3</v>
      </c>
      <c r="Y36" s="59">
        <f t="shared" si="21"/>
        <v>7.1428571428571425E-2</v>
      </c>
      <c r="Z36">
        <v>30</v>
      </c>
      <c r="AA36">
        <v>2</v>
      </c>
      <c r="AB36" s="59">
        <f t="shared" si="22"/>
        <v>6.6666666666666666E-2</v>
      </c>
      <c r="AC36">
        <v>28</v>
      </c>
      <c r="AD36">
        <v>4</v>
      </c>
      <c r="AE36" s="59">
        <f t="shared" si="23"/>
        <v>0.14285714285714285</v>
      </c>
      <c r="AF36">
        <v>25</v>
      </c>
      <c r="AG36">
        <v>2</v>
      </c>
      <c r="AH36" s="59">
        <f t="shared" si="24"/>
        <v>0.08</v>
      </c>
      <c r="AI36">
        <v>25</v>
      </c>
      <c r="AJ36">
        <v>2</v>
      </c>
      <c r="AK36" s="59">
        <f t="shared" si="25"/>
        <v>0.08</v>
      </c>
      <c r="AL36">
        <v>23</v>
      </c>
      <c r="AM36">
        <v>2</v>
      </c>
      <c r="AN36" s="59">
        <f t="shared" si="26"/>
        <v>8.6956521739130432E-2</v>
      </c>
      <c r="AO36">
        <v>16</v>
      </c>
      <c r="AP36">
        <v>1</v>
      </c>
      <c r="AQ36" s="59">
        <f t="shared" si="27"/>
        <v>6.25E-2</v>
      </c>
    </row>
    <row r="37" spans="1:43">
      <c r="A37" s="129" t="s">
        <v>19</v>
      </c>
      <c r="B37" s="12">
        <v>78</v>
      </c>
      <c r="C37" s="12">
        <v>8</v>
      </c>
      <c r="D37" s="59">
        <f t="shared" si="14"/>
        <v>0.10256410256410256</v>
      </c>
      <c r="E37" s="12">
        <v>46</v>
      </c>
      <c r="F37" s="12">
        <v>5</v>
      </c>
      <c r="G37" s="59">
        <f t="shared" si="15"/>
        <v>0.10869565217391304</v>
      </c>
      <c r="H37" s="12">
        <v>45</v>
      </c>
      <c r="I37" s="12">
        <v>8</v>
      </c>
      <c r="J37" s="59">
        <f t="shared" si="16"/>
        <v>0.17777777777777778</v>
      </c>
      <c r="K37" s="12">
        <v>58</v>
      </c>
      <c r="L37" s="12">
        <v>4</v>
      </c>
      <c r="M37" s="59">
        <f t="shared" si="17"/>
        <v>6.8965517241379309E-2</v>
      </c>
      <c r="N37" s="12">
        <v>47</v>
      </c>
      <c r="O37" s="12">
        <v>3</v>
      </c>
      <c r="P37" s="59">
        <f t="shared" si="18"/>
        <v>6.3829787234042548E-2</v>
      </c>
      <c r="Q37" s="122">
        <v>41</v>
      </c>
      <c r="R37" s="12">
        <v>1</v>
      </c>
      <c r="S37" s="59">
        <f t="shared" si="19"/>
        <v>2.4390243902439025E-2</v>
      </c>
      <c r="T37" s="122">
        <v>42</v>
      </c>
      <c r="U37" s="122">
        <v>0</v>
      </c>
      <c r="V37" s="59">
        <f t="shared" si="20"/>
        <v>0</v>
      </c>
      <c r="W37">
        <v>42</v>
      </c>
      <c r="X37">
        <v>3</v>
      </c>
      <c r="Y37" s="59">
        <f t="shared" si="21"/>
        <v>7.1428571428571425E-2</v>
      </c>
      <c r="Z37">
        <v>30</v>
      </c>
      <c r="AA37">
        <v>1</v>
      </c>
      <c r="AB37" s="59">
        <f t="shared" si="22"/>
        <v>3.3333333333333333E-2</v>
      </c>
      <c r="AC37">
        <v>27</v>
      </c>
      <c r="AD37">
        <v>1</v>
      </c>
      <c r="AE37" s="59">
        <f t="shared" si="23"/>
        <v>3.7037037037037035E-2</v>
      </c>
      <c r="AF37">
        <v>25</v>
      </c>
      <c r="AG37">
        <v>0</v>
      </c>
      <c r="AH37" s="59">
        <f t="shared" si="24"/>
        <v>0</v>
      </c>
      <c r="AI37">
        <v>25</v>
      </c>
      <c r="AJ37">
        <v>0</v>
      </c>
      <c r="AK37" s="59">
        <f t="shared" si="25"/>
        <v>0</v>
      </c>
      <c r="AL37">
        <v>23</v>
      </c>
      <c r="AM37">
        <v>0</v>
      </c>
      <c r="AN37" s="59">
        <f t="shared" si="26"/>
        <v>0</v>
      </c>
      <c r="AO37">
        <v>16</v>
      </c>
      <c r="AP37">
        <v>0</v>
      </c>
      <c r="AQ37" s="59">
        <f t="shared" si="27"/>
        <v>0</v>
      </c>
    </row>
    <row r="38" spans="1:43" ht="28">
      <c r="A38" s="129" t="s">
        <v>20</v>
      </c>
      <c r="B38" s="12">
        <v>78</v>
      </c>
      <c r="C38" s="12">
        <v>25</v>
      </c>
      <c r="D38" s="59">
        <f t="shared" si="14"/>
        <v>0.32051282051282054</v>
      </c>
      <c r="E38" s="12">
        <v>46</v>
      </c>
      <c r="F38" s="12">
        <v>13</v>
      </c>
      <c r="G38" s="59">
        <f t="shared" si="15"/>
        <v>0.28260869565217389</v>
      </c>
      <c r="H38" s="12">
        <v>45</v>
      </c>
      <c r="I38" s="12">
        <v>12</v>
      </c>
      <c r="J38" s="59">
        <f t="shared" si="16"/>
        <v>0.26666666666666666</v>
      </c>
      <c r="K38" s="12">
        <v>58</v>
      </c>
      <c r="L38" s="12">
        <v>14</v>
      </c>
      <c r="M38" s="59">
        <f t="shared" si="17"/>
        <v>0.2413793103448276</v>
      </c>
      <c r="N38" s="12">
        <v>47</v>
      </c>
      <c r="O38" s="12">
        <v>10</v>
      </c>
      <c r="P38" s="59">
        <f t="shared" si="18"/>
        <v>0.21276595744680851</v>
      </c>
      <c r="Q38" s="122">
        <v>41</v>
      </c>
      <c r="R38" s="12">
        <v>6</v>
      </c>
      <c r="S38" s="59">
        <f t="shared" si="19"/>
        <v>0.14634146341463414</v>
      </c>
      <c r="T38" s="122">
        <v>42</v>
      </c>
      <c r="U38" s="122">
        <v>9</v>
      </c>
      <c r="V38" s="59">
        <f t="shared" si="20"/>
        <v>0.21428571428571427</v>
      </c>
      <c r="W38">
        <v>42</v>
      </c>
      <c r="X38">
        <v>12</v>
      </c>
      <c r="Y38" s="59">
        <f t="shared" si="21"/>
        <v>0.2857142857142857</v>
      </c>
      <c r="Z38">
        <v>30</v>
      </c>
      <c r="AA38">
        <v>5</v>
      </c>
      <c r="AB38" s="59">
        <f t="shared" si="22"/>
        <v>0.16666666666666666</v>
      </c>
      <c r="AC38">
        <v>28</v>
      </c>
      <c r="AD38">
        <v>8</v>
      </c>
      <c r="AE38" s="59">
        <f t="shared" si="23"/>
        <v>0.2857142857142857</v>
      </c>
      <c r="AF38">
        <v>25</v>
      </c>
      <c r="AG38">
        <v>3</v>
      </c>
      <c r="AH38" s="59">
        <f t="shared" si="24"/>
        <v>0.12</v>
      </c>
      <c r="AI38">
        <v>25</v>
      </c>
      <c r="AJ38">
        <v>3</v>
      </c>
      <c r="AK38" s="59">
        <f t="shared" si="25"/>
        <v>0.12</v>
      </c>
      <c r="AL38">
        <v>23</v>
      </c>
      <c r="AM38">
        <v>1</v>
      </c>
      <c r="AN38" s="59">
        <f t="shared" si="26"/>
        <v>4.3478260869565216E-2</v>
      </c>
      <c r="AO38">
        <v>16</v>
      </c>
      <c r="AP38">
        <v>2</v>
      </c>
      <c r="AQ38" s="59">
        <f t="shared" si="27"/>
        <v>0.125</v>
      </c>
    </row>
    <row r="39" spans="1:43">
      <c r="A39" s="129" t="s">
        <v>21</v>
      </c>
      <c r="B39" s="12">
        <v>78</v>
      </c>
      <c r="C39" s="12">
        <v>19</v>
      </c>
      <c r="D39" s="59">
        <f t="shared" si="14"/>
        <v>0.24358974358974358</v>
      </c>
      <c r="E39" s="12">
        <v>46</v>
      </c>
      <c r="F39" s="12">
        <v>9</v>
      </c>
      <c r="G39" s="59">
        <f t="shared" si="15"/>
        <v>0.19565217391304349</v>
      </c>
      <c r="H39" s="12">
        <v>45</v>
      </c>
      <c r="I39" s="12">
        <v>13</v>
      </c>
      <c r="J39" s="59">
        <f t="shared" si="16"/>
        <v>0.28888888888888886</v>
      </c>
      <c r="K39" s="12">
        <v>58</v>
      </c>
      <c r="L39" s="12">
        <v>14</v>
      </c>
      <c r="M39" s="59">
        <f t="shared" si="17"/>
        <v>0.2413793103448276</v>
      </c>
      <c r="N39" s="12">
        <v>47</v>
      </c>
      <c r="O39" s="12">
        <v>9</v>
      </c>
      <c r="P39" s="59">
        <f t="shared" si="18"/>
        <v>0.19148936170212766</v>
      </c>
      <c r="Q39" s="122">
        <v>41</v>
      </c>
      <c r="R39" s="12">
        <v>7</v>
      </c>
      <c r="S39" s="59">
        <f t="shared" si="19"/>
        <v>0.17073170731707318</v>
      </c>
      <c r="T39" s="122">
        <v>42</v>
      </c>
      <c r="U39" s="122">
        <v>11</v>
      </c>
      <c r="V39" s="59">
        <f t="shared" si="20"/>
        <v>0.26190476190476192</v>
      </c>
      <c r="W39">
        <v>42</v>
      </c>
      <c r="X39">
        <v>4</v>
      </c>
      <c r="Y39" s="59">
        <f t="shared" si="21"/>
        <v>9.5238095238095233E-2</v>
      </c>
      <c r="Z39">
        <v>30</v>
      </c>
      <c r="AA39">
        <v>1</v>
      </c>
      <c r="AB39" s="59">
        <f t="shared" si="22"/>
        <v>3.3333333333333333E-2</v>
      </c>
      <c r="AC39">
        <v>28</v>
      </c>
      <c r="AD39">
        <v>4</v>
      </c>
      <c r="AE39" s="59">
        <f t="shared" si="23"/>
        <v>0.14285714285714285</v>
      </c>
      <c r="AF39">
        <v>25</v>
      </c>
      <c r="AG39">
        <v>2</v>
      </c>
      <c r="AH39" s="59">
        <f t="shared" si="24"/>
        <v>0.08</v>
      </c>
      <c r="AI39">
        <v>25</v>
      </c>
      <c r="AJ39">
        <v>3</v>
      </c>
      <c r="AK39" s="59">
        <f t="shared" si="25"/>
        <v>0.12</v>
      </c>
      <c r="AL39">
        <v>23</v>
      </c>
      <c r="AM39">
        <v>3</v>
      </c>
      <c r="AN39" s="59">
        <f t="shared" si="26"/>
        <v>0.13043478260869565</v>
      </c>
      <c r="AO39">
        <v>16</v>
      </c>
      <c r="AP39">
        <v>1</v>
      </c>
      <c r="AQ39" s="59">
        <f t="shared" si="27"/>
        <v>6.25E-2</v>
      </c>
    </row>
    <row r="40" spans="1:43">
      <c r="A40" s="129" t="s">
        <v>22</v>
      </c>
      <c r="B40" s="12">
        <v>78</v>
      </c>
      <c r="C40" s="12">
        <v>4</v>
      </c>
      <c r="D40" s="59">
        <f t="shared" si="14"/>
        <v>5.128205128205128E-2</v>
      </c>
      <c r="E40" s="12">
        <v>46</v>
      </c>
      <c r="F40" s="12">
        <v>7</v>
      </c>
      <c r="G40" s="59">
        <f t="shared" si="15"/>
        <v>0.15217391304347827</v>
      </c>
      <c r="H40" s="12">
        <v>45</v>
      </c>
      <c r="I40" s="12">
        <v>3</v>
      </c>
      <c r="J40" s="59">
        <f t="shared" si="16"/>
        <v>6.6666666666666666E-2</v>
      </c>
      <c r="K40" s="12">
        <v>58</v>
      </c>
      <c r="L40" s="12">
        <v>1</v>
      </c>
      <c r="M40" s="59">
        <f t="shared" si="17"/>
        <v>1.7241379310344827E-2</v>
      </c>
      <c r="N40" s="12">
        <v>47</v>
      </c>
      <c r="O40" s="12">
        <v>2</v>
      </c>
      <c r="P40" s="59">
        <f t="shared" si="18"/>
        <v>4.2553191489361701E-2</v>
      </c>
      <c r="Q40" s="122">
        <v>41</v>
      </c>
      <c r="R40" s="12">
        <v>2</v>
      </c>
      <c r="S40" s="59">
        <f t="shared" si="19"/>
        <v>4.878048780487805E-2</v>
      </c>
      <c r="T40" s="122">
        <v>42</v>
      </c>
      <c r="U40" s="122">
        <v>4</v>
      </c>
      <c r="V40" s="59">
        <f t="shared" si="20"/>
        <v>9.5238095238095233E-2</v>
      </c>
      <c r="W40">
        <v>42</v>
      </c>
      <c r="X40">
        <v>3</v>
      </c>
      <c r="Y40" s="59">
        <f t="shared" si="21"/>
        <v>7.1428571428571425E-2</v>
      </c>
      <c r="Z40">
        <v>30</v>
      </c>
      <c r="AA40">
        <v>2</v>
      </c>
      <c r="AB40" s="59">
        <f t="shared" si="22"/>
        <v>6.6666666666666666E-2</v>
      </c>
      <c r="AC40">
        <v>28</v>
      </c>
      <c r="AD40">
        <v>2</v>
      </c>
      <c r="AE40" s="59">
        <f t="shared" si="23"/>
        <v>7.1428571428571425E-2</v>
      </c>
      <c r="AF40">
        <v>25</v>
      </c>
      <c r="AG40">
        <v>2</v>
      </c>
      <c r="AH40" s="59">
        <f t="shared" si="24"/>
        <v>0.08</v>
      </c>
      <c r="AI40">
        <v>25</v>
      </c>
      <c r="AJ40">
        <v>1</v>
      </c>
      <c r="AK40" s="59">
        <f t="shared" si="25"/>
        <v>0.04</v>
      </c>
      <c r="AL40">
        <v>23</v>
      </c>
      <c r="AM40">
        <v>0</v>
      </c>
      <c r="AN40" s="59">
        <f t="shared" si="26"/>
        <v>0</v>
      </c>
      <c r="AO40">
        <v>16</v>
      </c>
      <c r="AP40">
        <v>0</v>
      </c>
      <c r="AQ40" s="59">
        <f t="shared" si="27"/>
        <v>0</v>
      </c>
    </row>
    <row r="41" spans="1:43">
      <c r="A41" s="129" t="s">
        <v>23</v>
      </c>
      <c r="B41" s="12">
        <v>78</v>
      </c>
      <c r="C41" s="12">
        <v>10</v>
      </c>
      <c r="D41" s="59">
        <f t="shared" si="14"/>
        <v>0.12820512820512819</v>
      </c>
      <c r="E41" s="12">
        <v>46</v>
      </c>
      <c r="F41" s="12">
        <v>5</v>
      </c>
      <c r="G41" s="59">
        <f t="shared" si="15"/>
        <v>0.10869565217391304</v>
      </c>
      <c r="H41" s="12">
        <v>45</v>
      </c>
      <c r="I41" s="12">
        <v>2</v>
      </c>
      <c r="J41" s="59">
        <f t="shared" si="16"/>
        <v>4.4444444444444446E-2</v>
      </c>
      <c r="K41" s="12">
        <v>58</v>
      </c>
      <c r="L41" s="12">
        <v>5</v>
      </c>
      <c r="M41" s="59">
        <f t="shared" si="17"/>
        <v>8.6206896551724144E-2</v>
      </c>
      <c r="N41" s="12">
        <v>47</v>
      </c>
      <c r="O41" s="12">
        <v>2</v>
      </c>
      <c r="P41" s="59">
        <f t="shared" si="18"/>
        <v>4.2553191489361701E-2</v>
      </c>
      <c r="Q41" s="122">
        <v>41</v>
      </c>
      <c r="R41" s="12">
        <v>4</v>
      </c>
      <c r="S41" s="59">
        <f t="shared" si="19"/>
        <v>9.7560975609756101E-2</v>
      </c>
      <c r="T41" s="122">
        <v>42</v>
      </c>
      <c r="U41" s="122">
        <v>2</v>
      </c>
      <c r="V41" s="59">
        <f t="shared" si="20"/>
        <v>4.7619047619047616E-2</v>
      </c>
      <c r="W41">
        <v>42</v>
      </c>
      <c r="X41">
        <v>1</v>
      </c>
      <c r="Y41" s="59">
        <f t="shared" si="21"/>
        <v>2.3809523809523808E-2</v>
      </c>
      <c r="Z41">
        <v>30</v>
      </c>
      <c r="AA41">
        <v>1</v>
      </c>
      <c r="AB41" s="59">
        <f t="shared" si="22"/>
        <v>3.3333333333333333E-2</v>
      </c>
      <c r="AC41">
        <v>28</v>
      </c>
      <c r="AD41">
        <v>1</v>
      </c>
      <c r="AE41" s="59">
        <f t="shared" si="23"/>
        <v>3.5714285714285712E-2</v>
      </c>
      <c r="AF41">
        <v>25</v>
      </c>
      <c r="AG41">
        <v>0</v>
      </c>
      <c r="AH41" s="59">
        <f t="shared" si="24"/>
        <v>0</v>
      </c>
      <c r="AI41">
        <v>25</v>
      </c>
      <c r="AJ41">
        <v>0</v>
      </c>
      <c r="AK41" s="59">
        <f t="shared" si="25"/>
        <v>0</v>
      </c>
      <c r="AL41">
        <v>23</v>
      </c>
      <c r="AM41">
        <v>1</v>
      </c>
      <c r="AN41" s="59">
        <f t="shared" si="26"/>
        <v>4.3478260869565216E-2</v>
      </c>
      <c r="AO41">
        <v>16</v>
      </c>
      <c r="AP41">
        <v>0</v>
      </c>
      <c r="AQ41" s="59">
        <f t="shared" si="27"/>
        <v>0</v>
      </c>
    </row>
    <row r="42" spans="1:43" ht="28">
      <c r="A42" s="129" t="s">
        <v>24</v>
      </c>
      <c r="B42" s="12">
        <v>78</v>
      </c>
      <c r="C42" s="12">
        <v>7</v>
      </c>
      <c r="D42" s="59">
        <f t="shared" si="14"/>
        <v>8.9743589743589744E-2</v>
      </c>
      <c r="E42" s="12">
        <v>46</v>
      </c>
      <c r="F42" s="12">
        <v>3</v>
      </c>
      <c r="G42" s="59">
        <f t="shared" si="15"/>
        <v>6.5217391304347824E-2</v>
      </c>
      <c r="H42" s="12">
        <v>45</v>
      </c>
      <c r="I42" s="12">
        <v>2</v>
      </c>
      <c r="J42" s="59">
        <f t="shared" si="16"/>
        <v>4.4444444444444446E-2</v>
      </c>
      <c r="K42" s="12">
        <v>58</v>
      </c>
      <c r="L42" s="12">
        <v>3</v>
      </c>
      <c r="M42" s="59">
        <f t="shared" si="17"/>
        <v>5.1724137931034482E-2</v>
      </c>
      <c r="N42" s="12">
        <v>47</v>
      </c>
      <c r="O42" s="12">
        <v>2</v>
      </c>
      <c r="P42" s="59">
        <f t="shared" si="18"/>
        <v>4.2553191489361701E-2</v>
      </c>
      <c r="Q42" s="122">
        <v>41</v>
      </c>
      <c r="R42" s="12">
        <v>0</v>
      </c>
      <c r="S42" s="59">
        <f t="shared" si="19"/>
        <v>0</v>
      </c>
      <c r="T42" s="122">
        <v>42</v>
      </c>
      <c r="U42" s="122">
        <v>1</v>
      </c>
      <c r="V42" s="59">
        <f t="shared" si="20"/>
        <v>2.3809523809523808E-2</v>
      </c>
      <c r="W42">
        <v>42</v>
      </c>
      <c r="X42">
        <v>1</v>
      </c>
      <c r="Y42" s="59">
        <f t="shared" si="21"/>
        <v>2.3809523809523808E-2</v>
      </c>
      <c r="Z42">
        <v>30</v>
      </c>
      <c r="AA42">
        <v>0</v>
      </c>
      <c r="AB42" s="59">
        <f t="shared" si="22"/>
        <v>0</v>
      </c>
      <c r="AC42">
        <v>28</v>
      </c>
      <c r="AD42">
        <v>2</v>
      </c>
      <c r="AE42" s="59">
        <f t="shared" si="23"/>
        <v>7.1428571428571425E-2</v>
      </c>
      <c r="AF42">
        <v>25</v>
      </c>
      <c r="AG42">
        <v>0</v>
      </c>
      <c r="AH42" s="59">
        <f t="shared" si="24"/>
        <v>0</v>
      </c>
      <c r="AI42">
        <v>25</v>
      </c>
      <c r="AJ42">
        <v>0</v>
      </c>
      <c r="AK42" s="59">
        <f t="shared" si="25"/>
        <v>0</v>
      </c>
      <c r="AL42">
        <v>23</v>
      </c>
      <c r="AM42">
        <v>0</v>
      </c>
      <c r="AN42" s="59">
        <f t="shared" si="26"/>
        <v>0</v>
      </c>
      <c r="AO42">
        <v>16</v>
      </c>
      <c r="AP42">
        <v>1</v>
      </c>
      <c r="AQ42" s="59">
        <f t="shared" si="27"/>
        <v>6.25E-2</v>
      </c>
    </row>
    <row r="43" spans="1:43">
      <c r="A43" s="129" t="s">
        <v>25</v>
      </c>
      <c r="B43" s="12">
        <v>78</v>
      </c>
      <c r="C43" s="12">
        <v>2</v>
      </c>
      <c r="D43" s="59">
        <f t="shared" si="14"/>
        <v>2.564102564102564E-2</v>
      </c>
      <c r="E43" s="12">
        <v>46</v>
      </c>
      <c r="F43" s="12">
        <v>2</v>
      </c>
      <c r="G43" s="59">
        <f t="shared" si="15"/>
        <v>4.3478260869565216E-2</v>
      </c>
      <c r="H43" s="12">
        <v>45</v>
      </c>
      <c r="I43" s="12">
        <v>1</v>
      </c>
      <c r="J43" s="59">
        <f t="shared" si="16"/>
        <v>2.2222222222222223E-2</v>
      </c>
      <c r="K43" s="12">
        <v>58</v>
      </c>
      <c r="L43" s="12">
        <v>1</v>
      </c>
      <c r="M43" s="59">
        <f t="shared" si="17"/>
        <v>1.7241379310344827E-2</v>
      </c>
      <c r="N43" s="12">
        <v>47</v>
      </c>
      <c r="O43" s="12">
        <v>0</v>
      </c>
      <c r="P43" s="59">
        <f t="shared" si="18"/>
        <v>0</v>
      </c>
      <c r="Q43" s="122">
        <v>41</v>
      </c>
      <c r="R43" s="12">
        <v>2</v>
      </c>
      <c r="S43" s="59">
        <f t="shared" si="19"/>
        <v>4.878048780487805E-2</v>
      </c>
      <c r="T43" s="122">
        <v>42</v>
      </c>
      <c r="U43" s="122">
        <v>2</v>
      </c>
      <c r="V43" s="59">
        <f t="shared" si="20"/>
        <v>4.7619047619047616E-2</v>
      </c>
      <c r="W43">
        <v>42</v>
      </c>
      <c r="X43">
        <v>0</v>
      </c>
      <c r="Y43" s="59">
        <f t="shared" si="21"/>
        <v>0</v>
      </c>
      <c r="Z43">
        <v>30</v>
      </c>
      <c r="AA43">
        <v>0</v>
      </c>
      <c r="AB43" s="59">
        <f t="shared" si="22"/>
        <v>0</v>
      </c>
      <c r="AC43">
        <v>28</v>
      </c>
      <c r="AD43">
        <v>1</v>
      </c>
      <c r="AE43" s="59">
        <f t="shared" si="23"/>
        <v>3.5714285714285712E-2</v>
      </c>
      <c r="AF43">
        <v>25</v>
      </c>
      <c r="AG43">
        <v>0</v>
      </c>
      <c r="AH43" s="59">
        <f t="shared" si="24"/>
        <v>0</v>
      </c>
      <c r="AI43">
        <v>25</v>
      </c>
      <c r="AJ43">
        <v>0</v>
      </c>
      <c r="AK43" s="59">
        <f t="shared" si="25"/>
        <v>0</v>
      </c>
      <c r="AL43">
        <v>23</v>
      </c>
      <c r="AM43">
        <v>0</v>
      </c>
      <c r="AN43" s="59">
        <f t="shared" si="26"/>
        <v>0</v>
      </c>
      <c r="AO43">
        <v>16</v>
      </c>
      <c r="AP43">
        <v>1</v>
      </c>
      <c r="AQ43" s="59">
        <f t="shared" si="27"/>
        <v>6.25E-2</v>
      </c>
    </row>
    <row r="44" spans="1:43">
      <c r="A44" s="131" t="s">
        <v>26</v>
      </c>
      <c r="B44" s="81">
        <v>78</v>
      </c>
      <c r="C44" s="81">
        <v>12</v>
      </c>
      <c r="D44" s="60">
        <f t="shared" si="14"/>
        <v>0.15384615384615385</v>
      </c>
      <c r="E44" s="81">
        <v>46</v>
      </c>
      <c r="F44" s="81">
        <v>1</v>
      </c>
      <c r="G44" s="60">
        <f t="shared" si="15"/>
        <v>2.1739130434782608E-2</v>
      </c>
      <c r="H44" s="81">
        <v>45</v>
      </c>
      <c r="I44" s="81">
        <v>7</v>
      </c>
      <c r="J44" s="60">
        <f t="shared" si="16"/>
        <v>0.15555555555555556</v>
      </c>
      <c r="K44" s="81">
        <v>58</v>
      </c>
      <c r="L44" s="81">
        <v>8</v>
      </c>
      <c r="M44" s="60">
        <f t="shared" si="17"/>
        <v>0.13793103448275862</v>
      </c>
      <c r="N44" s="81">
        <v>47</v>
      </c>
      <c r="O44" s="81">
        <v>6</v>
      </c>
      <c r="P44" s="60">
        <f t="shared" si="18"/>
        <v>0.1276595744680851</v>
      </c>
      <c r="Q44" s="132">
        <v>41</v>
      </c>
      <c r="R44" s="81">
        <v>4</v>
      </c>
      <c r="S44" s="60">
        <f t="shared" si="19"/>
        <v>9.7560975609756101E-2</v>
      </c>
      <c r="T44" s="132">
        <v>42</v>
      </c>
      <c r="U44" s="132">
        <v>8</v>
      </c>
      <c r="V44" s="60">
        <f t="shared" si="20"/>
        <v>0.19047619047619047</v>
      </c>
      <c r="W44" s="3">
        <v>42</v>
      </c>
      <c r="X44" s="3">
        <v>2</v>
      </c>
      <c r="Y44" s="60">
        <f t="shared" si="21"/>
        <v>4.7619047619047616E-2</v>
      </c>
      <c r="Z44" s="3">
        <v>30</v>
      </c>
      <c r="AA44" s="3">
        <v>2</v>
      </c>
      <c r="AB44" s="60">
        <f t="shared" si="22"/>
        <v>6.6666666666666666E-2</v>
      </c>
      <c r="AC44" s="3">
        <v>28</v>
      </c>
      <c r="AD44" s="3">
        <v>5</v>
      </c>
      <c r="AE44" s="60">
        <f t="shared" si="23"/>
        <v>0.17857142857142858</v>
      </c>
      <c r="AF44" s="3">
        <v>25</v>
      </c>
      <c r="AG44" s="3">
        <v>1</v>
      </c>
      <c r="AH44" s="60">
        <f t="shared" si="24"/>
        <v>0.04</v>
      </c>
      <c r="AI44" s="3">
        <v>25</v>
      </c>
      <c r="AJ44" s="3">
        <v>3</v>
      </c>
      <c r="AK44" s="60">
        <f t="shared" si="25"/>
        <v>0.12</v>
      </c>
      <c r="AL44" s="3">
        <v>23</v>
      </c>
      <c r="AM44" s="3">
        <v>0</v>
      </c>
      <c r="AN44" s="60">
        <f t="shared" si="26"/>
        <v>0</v>
      </c>
      <c r="AO44" s="3">
        <v>16</v>
      </c>
      <c r="AP44" s="3">
        <v>1</v>
      </c>
      <c r="AQ44" s="60">
        <f t="shared" si="27"/>
        <v>6.25E-2</v>
      </c>
    </row>
    <row r="45" spans="1:43">
      <c r="A45" s="133" t="s">
        <v>56</v>
      </c>
      <c r="B45" s="133"/>
      <c r="C45" s="133"/>
      <c r="D45" s="123"/>
      <c r="E45" s="122"/>
      <c r="F45" s="122"/>
      <c r="G45" s="123"/>
      <c r="H45" s="122"/>
      <c r="I45" s="134"/>
      <c r="J45" s="123"/>
      <c r="K45" s="134"/>
      <c r="L45" s="122"/>
      <c r="M45" s="123"/>
      <c r="N45" s="122"/>
      <c r="O45" s="134"/>
      <c r="P45" s="123"/>
      <c r="Q45" s="122"/>
      <c r="R45" s="122"/>
      <c r="S45" s="123"/>
      <c r="T45" s="122"/>
      <c r="U45" s="122"/>
      <c r="V45" s="123"/>
    </row>
    <row r="46" spans="1:43">
      <c r="A46" s="133" t="s">
        <v>57</v>
      </c>
      <c r="B46" s="133"/>
      <c r="C46" s="133"/>
      <c r="D46" s="123"/>
      <c r="E46" s="122"/>
      <c r="F46" s="122"/>
      <c r="G46" s="123"/>
      <c r="H46" s="122"/>
      <c r="I46" s="134"/>
      <c r="J46" s="123"/>
      <c r="K46" s="134"/>
      <c r="L46" s="122"/>
      <c r="M46" s="123"/>
      <c r="N46" s="122"/>
      <c r="O46" s="134"/>
      <c r="P46" s="123"/>
      <c r="Q46" s="122"/>
      <c r="R46" s="122"/>
      <c r="S46" s="123"/>
      <c r="T46" s="122"/>
      <c r="U46" s="122"/>
      <c r="V46" s="123"/>
    </row>
  </sheetData>
  <phoneticPr fontId="12" type="noConversion"/>
  <pageMargins left="0.75" right="0.75" top="1" bottom="1" header="0.5" footer="0.5"/>
  <pageSetup scale="66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35"/>
  <sheetViews>
    <sheetView workbookViewId="0">
      <selection activeCell="F32" sqref="F32"/>
    </sheetView>
  </sheetViews>
  <sheetFormatPr baseColWidth="10" defaultColWidth="7.1640625" defaultRowHeight="14" x14ac:dyDescent="0"/>
  <cols>
    <col min="1" max="1" width="21" style="9" customWidth="1"/>
    <col min="2" max="3" width="7.1640625" style="9"/>
    <col min="4" max="4" width="7.1640625" style="57"/>
    <col min="5" max="6" width="7.1640625" style="9"/>
    <col min="7" max="7" width="7.1640625" style="57"/>
    <col min="8" max="9" width="7.1640625" style="9"/>
    <col min="10" max="10" width="7.1640625" style="57"/>
    <col min="11" max="12" width="7.1640625" style="9"/>
    <col min="13" max="13" width="7.1640625" style="57"/>
    <col min="14" max="15" width="7.1640625" style="9"/>
    <col min="16" max="16" width="7.1640625" style="57"/>
    <col min="17" max="18" width="7.1640625" style="9"/>
    <col min="19" max="19" width="7.1640625" style="57"/>
    <col min="20" max="21" width="7.1640625" style="9"/>
    <col min="22" max="22" width="7.1640625" style="57"/>
    <col min="23" max="16384" width="7.1640625" style="9"/>
  </cols>
  <sheetData>
    <row r="1" spans="1:43">
      <c r="A1" s="13" t="s">
        <v>65</v>
      </c>
    </row>
    <row r="2" spans="1:43" s="56" customFormat="1">
      <c r="A2" s="55"/>
      <c r="B2" s="39" t="s">
        <v>54</v>
      </c>
      <c r="C2" s="16" t="s">
        <v>35</v>
      </c>
      <c r="D2" s="58" t="s">
        <v>36</v>
      </c>
      <c r="E2" s="16" t="s">
        <v>54</v>
      </c>
      <c r="F2" s="16" t="s">
        <v>35</v>
      </c>
      <c r="G2" s="58" t="s">
        <v>37</v>
      </c>
      <c r="H2" s="16" t="s">
        <v>54</v>
      </c>
      <c r="I2" s="16" t="s">
        <v>35</v>
      </c>
      <c r="J2" s="58" t="s">
        <v>38</v>
      </c>
      <c r="K2" s="16" t="s">
        <v>54</v>
      </c>
      <c r="L2" s="16" t="s">
        <v>35</v>
      </c>
      <c r="M2" s="58" t="s">
        <v>39</v>
      </c>
      <c r="N2" s="16" t="s">
        <v>54</v>
      </c>
      <c r="O2" s="16" t="s">
        <v>35</v>
      </c>
      <c r="P2" s="58" t="s">
        <v>40</v>
      </c>
      <c r="Q2" s="16" t="s">
        <v>54</v>
      </c>
      <c r="R2" s="16" t="s">
        <v>35</v>
      </c>
      <c r="S2" s="58" t="s">
        <v>41</v>
      </c>
      <c r="T2" s="16" t="s">
        <v>54</v>
      </c>
      <c r="U2" s="16" t="s">
        <v>35</v>
      </c>
      <c r="V2" s="58" t="s">
        <v>42</v>
      </c>
      <c r="W2" s="16" t="s">
        <v>54</v>
      </c>
      <c r="X2" s="16" t="s">
        <v>35</v>
      </c>
      <c r="Y2" s="16" t="s">
        <v>91</v>
      </c>
      <c r="Z2" s="16" t="s">
        <v>54</v>
      </c>
      <c r="AA2" s="16" t="s">
        <v>35</v>
      </c>
      <c r="AB2" s="16" t="s">
        <v>92</v>
      </c>
      <c r="AC2" s="16" t="s">
        <v>54</v>
      </c>
      <c r="AD2" s="16" t="s">
        <v>35</v>
      </c>
      <c r="AE2" s="16" t="s">
        <v>93</v>
      </c>
      <c r="AF2" s="16" t="s">
        <v>54</v>
      </c>
      <c r="AG2" s="16" t="s">
        <v>35</v>
      </c>
      <c r="AH2" s="16" t="s">
        <v>94</v>
      </c>
      <c r="AI2" s="16" t="s">
        <v>54</v>
      </c>
      <c r="AJ2" s="16" t="s">
        <v>35</v>
      </c>
      <c r="AK2" s="16" t="s">
        <v>95</v>
      </c>
      <c r="AL2" s="16" t="s">
        <v>54</v>
      </c>
      <c r="AM2" s="16" t="s">
        <v>35</v>
      </c>
      <c r="AN2" s="16" t="s">
        <v>96</v>
      </c>
      <c r="AO2" s="16" t="s">
        <v>54</v>
      </c>
      <c r="AP2" s="16" t="s">
        <v>35</v>
      </c>
      <c r="AQ2" s="16" t="s">
        <v>97</v>
      </c>
    </row>
    <row r="3" spans="1:43">
      <c r="A3" s="95" t="s">
        <v>0</v>
      </c>
      <c r="B3" s="8"/>
      <c r="C3" s="8"/>
      <c r="D3" s="63"/>
      <c r="E3" s="8"/>
      <c r="F3" s="8"/>
      <c r="G3" s="63"/>
      <c r="H3" s="8"/>
      <c r="I3" s="8"/>
      <c r="J3" s="63"/>
      <c r="K3" s="8"/>
      <c r="L3" s="8"/>
      <c r="M3" s="63"/>
      <c r="N3" s="8"/>
      <c r="O3" s="8"/>
    </row>
    <row r="4" spans="1:43">
      <c r="A4" s="95" t="s">
        <v>1</v>
      </c>
      <c r="B4" s="150">
        <v>277</v>
      </c>
      <c r="C4" s="8">
        <v>201</v>
      </c>
      <c r="D4" s="63">
        <f>C4/B4</f>
        <v>0.72563176895306858</v>
      </c>
      <c r="E4" s="8">
        <v>142</v>
      </c>
      <c r="F4" s="8">
        <v>42</v>
      </c>
      <c r="G4" s="63">
        <f>F4/E4</f>
        <v>0.29577464788732394</v>
      </c>
      <c r="H4" s="8">
        <v>127</v>
      </c>
      <c r="I4" s="8">
        <v>24</v>
      </c>
      <c r="J4" s="63">
        <f>I4/H4</f>
        <v>0.1889763779527559</v>
      </c>
      <c r="K4" s="8">
        <v>124</v>
      </c>
      <c r="L4" s="8">
        <v>27</v>
      </c>
      <c r="M4" s="63">
        <f>L4/K4</f>
        <v>0.21774193548387097</v>
      </c>
      <c r="N4" s="8">
        <v>118</v>
      </c>
      <c r="O4" s="8">
        <v>18</v>
      </c>
      <c r="P4" s="63">
        <f>O4/N4</f>
        <v>0.15254237288135594</v>
      </c>
      <c r="Q4" s="9">
        <v>102</v>
      </c>
      <c r="R4" s="9">
        <v>15</v>
      </c>
      <c r="S4" s="63">
        <f>R4/Q4</f>
        <v>0.14705882352941177</v>
      </c>
      <c r="T4" s="9">
        <v>105</v>
      </c>
      <c r="U4" s="9">
        <v>12</v>
      </c>
      <c r="V4" s="63">
        <f>U4/T4</f>
        <v>0.11428571428571428</v>
      </c>
      <c r="W4" s="9">
        <v>97</v>
      </c>
      <c r="X4" s="9">
        <v>9</v>
      </c>
      <c r="Y4" s="63">
        <f>X4/W4</f>
        <v>9.2783505154639179E-2</v>
      </c>
      <c r="Z4" s="9">
        <v>81</v>
      </c>
      <c r="AA4" s="9">
        <v>9</v>
      </c>
      <c r="AB4" s="63">
        <f>AA4/Z4</f>
        <v>0.1111111111111111</v>
      </c>
      <c r="AC4" s="9">
        <v>74</v>
      </c>
      <c r="AD4" s="9">
        <v>7</v>
      </c>
      <c r="AE4" s="63">
        <f>AD4/AC4</f>
        <v>9.45945945945946E-2</v>
      </c>
      <c r="AF4" s="9">
        <v>68</v>
      </c>
      <c r="AG4" s="9">
        <v>7</v>
      </c>
      <c r="AH4" s="63">
        <f>AG4/AF4</f>
        <v>0.10294117647058823</v>
      </c>
      <c r="AI4" s="9">
        <v>62</v>
      </c>
      <c r="AJ4" s="9">
        <v>6</v>
      </c>
      <c r="AK4" s="63">
        <f>AJ4/AI4</f>
        <v>9.6774193548387094E-2</v>
      </c>
      <c r="AL4" s="9">
        <v>55</v>
      </c>
      <c r="AM4" s="9">
        <v>5</v>
      </c>
      <c r="AN4" s="63">
        <f>AM4/AL4</f>
        <v>9.0909090909090912E-2</v>
      </c>
      <c r="AO4" s="9">
        <v>38</v>
      </c>
      <c r="AP4" s="9">
        <v>3</v>
      </c>
      <c r="AQ4" s="63">
        <f>AP4/AO4</f>
        <v>7.8947368421052627E-2</v>
      </c>
    </row>
    <row r="5" spans="1:43">
      <c r="A5" s="95" t="s">
        <v>3</v>
      </c>
      <c r="B5" s="150">
        <v>201</v>
      </c>
      <c r="C5" s="8">
        <v>164</v>
      </c>
      <c r="D5" s="63">
        <f>C5/B4</f>
        <v>0.59205776173285196</v>
      </c>
      <c r="E5" s="8">
        <v>41</v>
      </c>
      <c r="F5" s="8">
        <v>31</v>
      </c>
      <c r="G5" s="63">
        <f>F5/E4</f>
        <v>0.21830985915492956</v>
      </c>
      <c r="H5" s="8">
        <v>24</v>
      </c>
      <c r="I5" s="8">
        <v>20</v>
      </c>
      <c r="J5" s="63">
        <f>I5/H4</f>
        <v>0.15748031496062992</v>
      </c>
      <c r="K5" s="8">
        <v>27</v>
      </c>
      <c r="L5" s="8">
        <v>22</v>
      </c>
      <c r="M5" s="63">
        <f>L5/K4</f>
        <v>0.17741935483870969</v>
      </c>
      <c r="N5" s="8">
        <v>18</v>
      </c>
      <c r="O5" s="8">
        <v>16</v>
      </c>
      <c r="P5" s="63">
        <f>O5/N4</f>
        <v>0.13559322033898305</v>
      </c>
      <c r="Q5" s="9">
        <v>15</v>
      </c>
      <c r="R5" s="9">
        <v>12</v>
      </c>
      <c r="S5" s="63">
        <f>R5/Q4</f>
        <v>0.11764705882352941</v>
      </c>
      <c r="T5" s="9">
        <v>12</v>
      </c>
      <c r="U5" s="9">
        <v>10</v>
      </c>
      <c r="V5" s="63">
        <f>U5/T4</f>
        <v>9.5238095238095233E-2</v>
      </c>
      <c r="W5" s="9">
        <v>9</v>
      </c>
      <c r="X5" s="9">
        <v>8</v>
      </c>
      <c r="Y5" s="63">
        <f>X5/W4</f>
        <v>8.247422680412371E-2</v>
      </c>
      <c r="Z5" s="9">
        <v>9</v>
      </c>
      <c r="AA5" s="9">
        <v>1</v>
      </c>
      <c r="AB5" s="63">
        <f>AA5/Z4</f>
        <v>1.2345679012345678E-2</v>
      </c>
      <c r="AC5" s="9">
        <v>7</v>
      </c>
      <c r="AD5" s="9">
        <v>3</v>
      </c>
      <c r="AE5" s="63">
        <f>AD5/AC4</f>
        <v>4.0540540540540543E-2</v>
      </c>
      <c r="AF5" s="9">
        <v>7</v>
      </c>
      <c r="AG5" s="9">
        <v>5</v>
      </c>
      <c r="AH5" s="63">
        <f>AG5/AF4</f>
        <v>7.3529411764705885E-2</v>
      </c>
      <c r="AI5" s="9">
        <v>6</v>
      </c>
      <c r="AJ5" s="9">
        <v>4</v>
      </c>
      <c r="AK5" s="63">
        <f>AJ5/AI4</f>
        <v>6.4516129032258063E-2</v>
      </c>
      <c r="AL5" s="9">
        <v>5</v>
      </c>
      <c r="AM5" s="9">
        <v>5</v>
      </c>
      <c r="AN5" s="63">
        <f>AM5/AL4</f>
        <v>9.0909090909090912E-2</v>
      </c>
      <c r="AO5" s="9">
        <v>2</v>
      </c>
      <c r="AP5" s="9">
        <v>2</v>
      </c>
      <c r="AQ5" s="63">
        <f>AP5/AO4</f>
        <v>5.2631578947368418E-2</v>
      </c>
    </row>
    <row r="6" spans="1:43">
      <c r="A6" s="95" t="s">
        <v>2</v>
      </c>
      <c r="B6" s="150">
        <v>199</v>
      </c>
      <c r="C6" s="8">
        <v>14</v>
      </c>
      <c r="D6" s="63">
        <f t="shared" ref="D6:D12" si="0">C6/B6</f>
        <v>7.0351758793969849E-2</v>
      </c>
      <c r="E6" s="8">
        <v>41</v>
      </c>
      <c r="F6" s="8">
        <v>0</v>
      </c>
      <c r="G6" s="63">
        <f t="shared" ref="G6:G12" si="1">F6/E6</f>
        <v>0</v>
      </c>
      <c r="H6" s="8">
        <v>24</v>
      </c>
      <c r="I6" s="8">
        <v>1</v>
      </c>
      <c r="J6" s="63">
        <f t="shared" ref="J6:J12" si="2">I6/H6</f>
        <v>4.1666666666666664E-2</v>
      </c>
      <c r="K6" s="8">
        <v>27</v>
      </c>
      <c r="L6" s="8">
        <v>1</v>
      </c>
      <c r="M6" s="63">
        <f t="shared" ref="M6:M12" si="3">L6/K6</f>
        <v>3.7037037037037035E-2</v>
      </c>
      <c r="N6" s="8">
        <v>18</v>
      </c>
      <c r="O6" s="8">
        <v>1</v>
      </c>
      <c r="P6" s="63">
        <f t="shared" ref="P6:P12" si="4">O6/N6</f>
        <v>5.5555555555555552E-2</v>
      </c>
      <c r="Q6" s="9">
        <v>15</v>
      </c>
      <c r="R6" s="9">
        <v>1</v>
      </c>
      <c r="S6" s="63">
        <f t="shared" ref="S6:S12" si="5">R6/Q6</f>
        <v>6.6666666666666666E-2</v>
      </c>
      <c r="T6" s="9">
        <v>12</v>
      </c>
      <c r="U6" s="9">
        <v>0</v>
      </c>
      <c r="V6" s="63">
        <f t="shared" ref="V6:V12" si="6">U6/T6</f>
        <v>0</v>
      </c>
      <c r="W6" s="9">
        <v>9</v>
      </c>
      <c r="X6" s="9">
        <v>0</v>
      </c>
      <c r="Y6" s="63">
        <f t="shared" ref="Y6:Y12" si="7">X6/W6</f>
        <v>0</v>
      </c>
      <c r="Z6" s="9">
        <v>9</v>
      </c>
      <c r="AA6" s="9">
        <v>2</v>
      </c>
      <c r="AB6" s="63">
        <f t="shared" ref="AB6:AB12" si="8">AA6/Z6</f>
        <v>0.22222222222222221</v>
      </c>
      <c r="AC6" s="9">
        <v>7</v>
      </c>
      <c r="AD6" s="9">
        <v>0</v>
      </c>
      <c r="AE6" s="63">
        <f t="shared" ref="AE6:AE12" si="9">AD6/AC6</f>
        <v>0</v>
      </c>
      <c r="AF6" s="9">
        <v>7</v>
      </c>
      <c r="AG6" s="143">
        <v>0</v>
      </c>
      <c r="AH6" s="63">
        <f t="shared" ref="AH6:AH12" si="10">AG6/AF6</f>
        <v>0</v>
      </c>
      <c r="AI6" s="9">
        <v>6</v>
      </c>
      <c r="AJ6" s="9">
        <v>1</v>
      </c>
      <c r="AK6" s="63">
        <f t="shared" ref="AK6:AK12" si="11">AJ6/AI6</f>
        <v>0.16666666666666666</v>
      </c>
      <c r="AL6" s="9">
        <v>5</v>
      </c>
      <c r="AM6" s="9">
        <v>0</v>
      </c>
      <c r="AN6" s="63">
        <f t="shared" ref="AN6:AN12" si="12">AM6/AL6</f>
        <v>0</v>
      </c>
      <c r="AO6" s="9">
        <v>3</v>
      </c>
      <c r="AP6" s="9">
        <v>0</v>
      </c>
      <c r="AQ6" s="63">
        <f t="shared" ref="AQ6:AQ12" si="13">AP6/AO6</f>
        <v>0</v>
      </c>
    </row>
    <row r="7" spans="1:43" ht="28">
      <c r="A7" s="95" t="s">
        <v>8</v>
      </c>
      <c r="B7" s="150">
        <v>278</v>
      </c>
      <c r="C7" s="8">
        <v>11</v>
      </c>
      <c r="D7" s="63">
        <f t="shared" si="0"/>
        <v>3.9568345323741004E-2</v>
      </c>
      <c r="E7" s="8">
        <v>141</v>
      </c>
      <c r="F7" s="8">
        <v>3</v>
      </c>
      <c r="G7" s="63">
        <f t="shared" si="1"/>
        <v>2.1276595744680851E-2</v>
      </c>
      <c r="H7" s="8">
        <v>127</v>
      </c>
      <c r="I7" s="8">
        <v>1</v>
      </c>
      <c r="J7" s="63">
        <f t="shared" si="2"/>
        <v>7.874015748031496E-3</v>
      </c>
      <c r="K7" s="8">
        <v>124</v>
      </c>
      <c r="L7" s="8">
        <v>5</v>
      </c>
      <c r="M7" s="63">
        <f t="shared" si="3"/>
        <v>4.0322580645161289E-2</v>
      </c>
      <c r="N7" s="8">
        <v>118</v>
      </c>
      <c r="O7" s="8">
        <v>1</v>
      </c>
      <c r="P7" s="63">
        <f t="shared" si="4"/>
        <v>8.4745762711864406E-3</v>
      </c>
      <c r="Q7" s="9">
        <v>102</v>
      </c>
      <c r="R7" s="9">
        <v>1</v>
      </c>
      <c r="S7" s="63">
        <f t="shared" si="5"/>
        <v>9.8039215686274508E-3</v>
      </c>
      <c r="T7" s="9">
        <v>105</v>
      </c>
      <c r="U7" s="9">
        <v>1</v>
      </c>
      <c r="V7" s="63">
        <f t="shared" si="6"/>
        <v>9.5238095238095247E-3</v>
      </c>
      <c r="W7" s="9">
        <v>98</v>
      </c>
      <c r="X7" s="9">
        <v>0</v>
      </c>
      <c r="Y7" s="63">
        <f t="shared" si="7"/>
        <v>0</v>
      </c>
      <c r="Z7" s="9">
        <v>81</v>
      </c>
      <c r="AA7" s="9">
        <v>1</v>
      </c>
      <c r="AB7" s="63">
        <f t="shared" si="8"/>
        <v>1.2345679012345678E-2</v>
      </c>
      <c r="AC7" s="9">
        <v>75</v>
      </c>
      <c r="AD7" s="9">
        <v>0</v>
      </c>
      <c r="AE7" s="63">
        <f t="shared" si="9"/>
        <v>0</v>
      </c>
      <c r="AF7" s="9">
        <v>68</v>
      </c>
      <c r="AG7" s="9">
        <v>1</v>
      </c>
      <c r="AH7" s="63">
        <f t="shared" si="10"/>
        <v>1.4705882352941176E-2</v>
      </c>
      <c r="AI7" s="9">
        <v>62</v>
      </c>
      <c r="AJ7" s="9">
        <v>2</v>
      </c>
      <c r="AK7" s="63">
        <f t="shared" si="11"/>
        <v>3.2258064516129031E-2</v>
      </c>
      <c r="AL7" s="9">
        <v>55</v>
      </c>
      <c r="AM7" s="9">
        <v>1</v>
      </c>
      <c r="AN7" s="63">
        <f t="shared" si="12"/>
        <v>1.8181818181818181E-2</v>
      </c>
      <c r="AO7" s="9">
        <v>38</v>
      </c>
      <c r="AP7" s="9">
        <v>0</v>
      </c>
      <c r="AQ7" s="63">
        <f t="shared" si="13"/>
        <v>0</v>
      </c>
    </row>
    <row r="8" spans="1:43">
      <c r="A8" s="95" t="s">
        <v>5</v>
      </c>
      <c r="B8" s="150">
        <v>278</v>
      </c>
      <c r="C8" s="8">
        <v>69</v>
      </c>
      <c r="D8" s="63">
        <f t="shared" si="0"/>
        <v>0.24820143884892087</v>
      </c>
      <c r="E8" s="8">
        <v>141</v>
      </c>
      <c r="F8" s="8">
        <v>11</v>
      </c>
      <c r="G8" s="63">
        <f t="shared" si="1"/>
        <v>7.8014184397163122E-2</v>
      </c>
      <c r="H8" s="8">
        <v>127</v>
      </c>
      <c r="I8" s="8">
        <v>10</v>
      </c>
      <c r="J8" s="63">
        <f t="shared" si="2"/>
        <v>7.874015748031496E-2</v>
      </c>
      <c r="K8" s="8">
        <v>124</v>
      </c>
      <c r="L8" s="8">
        <v>10</v>
      </c>
      <c r="M8" s="63">
        <f t="shared" si="3"/>
        <v>8.0645161290322578E-2</v>
      </c>
      <c r="N8" s="8">
        <v>118</v>
      </c>
      <c r="O8" s="8">
        <v>11</v>
      </c>
      <c r="P8" s="63">
        <f t="shared" si="4"/>
        <v>9.3220338983050849E-2</v>
      </c>
      <c r="Q8" s="9">
        <v>102</v>
      </c>
      <c r="R8" s="9">
        <v>9</v>
      </c>
      <c r="S8" s="63">
        <f t="shared" si="5"/>
        <v>8.8235294117647065E-2</v>
      </c>
      <c r="T8" s="9">
        <v>105</v>
      </c>
      <c r="U8" s="9">
        <v>9</v>
      </c>
      <c r="V8" s="63">
        <f t="shared" si="6"/>
        <v>8.5714285714285715E-2</v>
      </c>
      <c r="W8" s="9">
        <v>98</v>
      </c>
      <c r="X8" s="9">
        <v>12</v>
      </c>
      <c r="Y8" s="63">
        <f t="shared" si="7"/>
        <v>0.12244897959183673</v>
      </c>
      <c r="Z8" s="9">
        <v>81</v>
      </c>
      <c r="AA8" s="9">
        <v>3</v>
      </c>
      <c r="AB8" s="63">
        <f t="shared" si="8"/>
        <v>3.7037037037037035E-2</v>
      </c>
      <c r="AC8" s="9">
        <v>75</v>
      </c>
      <c r="AD8" s="9">
        <v>5</v>
      </c>
      <c r="AE8" s="63">
        <f t="shared" si="9"/>
        <v>6.6666666666666666E-2</v>
      </c>
      <c r="AF8" s="9">
        <v>68</v>
      </c>
      <c r="AG8" s="9">
        <v>7</v>
      </c>
      <c r="AH8" s="63">
        <f t="shared" si="10"/>
        <v>0.10294117647058823</v>
      </c>
      <c r="AI8" s="9">
        <v>62</v>
      </c>
      <c r="AJ8" s="9">
        <v>4</v>
      </c>
      <c r="AK8" s="63">
        <f t="shared" si="11"/>
        <v>6.4516129032258063E-2</v>
      </c>
      <c r="AL8" s="9">
        <v>55</v>
      </c>
      <c r="AM8" s="9">
        <v>3</v>
      </c>
      <c r="AN8" s="63">
        <f t="shared" si="12"/>
        <v>5.4545454545454543E-2</v>
      </c>
      <c r="AO8" s="9">
        <v>38</v>
      </c>
      <c r="AP8" s="9">
        <v>1</v>
      </c>
      <c r="AQ8" s="63">
        <f t="shared" si="13"/>
        <v>2.6315789473684209E-2</v>
      </c>
    </row>
    <row r="9" spans="1:43">
      <c r="A9" s="95" t="s">
        <v>6</v>
      </c>
      <c r="B9" s="150">
        <v>278</v>
      </c>
      <c r="C9" s="8">
        <v>178</v>
      </c>
      <c r="D9" s="63">
        <f t="shared" si="0"/>
        <v>0.64028776978417268</v>
      </c>
      <c r="E9" s="8">
        <v>141</v>
      </c>
      <c r="F9" s="8">
        <v>33</v>
      </c>
      <c r="G9" s="63">
        <f t="shared" si="1"/>
        <v>0.23404255319148937</v>
      </c>
      <c r="H9" s="8">
        <v>127</v>
      </c>
      <c r="I9" s="8">
        <v>24</v>
      </c>
      <c r="J9" s="63">
        <f t="shared" si="2"/>
        <v>0.1889763779527559</v>
      </c>
      <c r="K9" s="8">
        <v>124</v>
      </c>
      <c r="L9" s="8">
        <v>29</v>
      </c>
      <c r="M9" s="63">
        <f t="shared" si="3"/>
        <v>0.23387096774193547</v>
      </c>
      <c r="N9" s="8">
        <v>118</v>
      </c>
      <c r="O9" s="8">
        <v>20</v>
      </c>
      <c r="P9" s="63">
        <f t="shared" si="4"/>
        <v>0.16949152542372881</v>
      </c>
      <c r="Q9" s="9">
        <v>102</v>
      </c>
      <c r="R9" s="9">
        <v>9</v>
      </c>
      <c r="S9" s="63">
        <f t="shared" si="5"/>
        <v>8.8235294117647065E-2</v>
      </c>
      <c r="T9" s="9">
        <v>105</v>
      </c>
      <c r="U9" s="9">
        <v>11</v>
      </c>
      <c r="V9" s="63">
        <f t="shared" si="6"/>
        <v>0.10476190476190476</v>
      </c>
      <c r="W9" s="9">
        <v>98</v>
      </c>
      <c r="X9" s="9">
        <v>15</v>
      </c>
      <c r="Y9" s="63">
        <f t="shared" si="7"/>
        <v>0.15306122448979592</v>
      </c>
      <c r="Z9" s="9">
        <v>81</v>
      </c>
      <c r="AA9" s="9">
        <v>9</v>
      </c>
      <c r="AB9" s="63">
        <f t="shared" si="8"/>
        <v>0.1111111111111111</v>
      </c>
      <c r="AC9" s="9">
        <v>75</v>
      </c>
      <c r="AD9" s="9">
        <v>6</v>
      </c>
      <c r="AE9" s="63">
        <f t="shared" si="9"/>
        <v>0.08</v>
      </c>
      <c r="AF9" s="9">
        <v>68</v>
      </c>
      <c r="AG9" s="9">
        <v>5</v>
      </c>
      <c r="AH9" s="63">
        <f t="shared" si="10"/>
        <v>7.3529411764705885E-2</v>
      </c>
      <c r="AI9" s="9">
        <v>61</v>
      </c>
      <c r="AJ9" s="9">
        <v>8</v>
      </c>
      <c r="AK9" s="63">
        <f t="shared" si="11"/>
        <v>0.13114754098360656</v>
      </c>
      <c r="AL9" s="9">
        <v>55</v>
      </c>
      <c r="AM9" s="9">
        <v>9</v>
      </c>
      <c r="AN9" s="63">
        <f t="shared" si="12"/>
        <v>0.16363636363636364</v>
      </c>
      <c r="AO9" s="9">
        <v>38</v>
      </c>
      <c r="AP9" s="9">
        <v>7</v>
      </c>
      <c r="AQ9" s="63">
        <f t="shared" si="13"/>
        <v>0.18421052631578946</v>
      </c>
    </row>
    <row r="10" spans="1:43" s="21" customFormat="1">
      <c r="A10" s="37" t="s">
        <v>7</v>
      </c>
      <c r="B10" s="151">
        <v>278</v>
      </c>
      <c r="C10" s="34">
        <v>130</v>
      </c>
      <c r="D10" s="63">
        <f t="shared" si="0"/>
        <v>0.46762589928057552</v>
      </c>
      <c r="E10" s="34">
        <v>141</v>
      </c>
      <c r="F10" s="34">
        <v>23</v>
      </c>
      <c r="G10" s="63">
        <f t="shared" si="1"/>
        <v>0.16312056737588654</v>
      </c>
      <c r="H10" s="34">
        <v>127</v>
      </c>
      <c r="I10" s="34">
        <v>13</v>
      </c>
      <c r="J10" s="63">
        <f t="shared" si="2"/>
        <v>0.10236220472440945</v>
      </c>
      <c r="K10" s="34">
        <v>124</v>
      </c>
      <c r="L10" s="34">
        <v>7</v>
      </c>
      <c r="M10" s="63">
        <f t="shared" si="3"/>
        <v>5.6451612903225805E-2</v>
      </c>
      <c r="N10" s="34">
        <v>118</v>
      </c>
      <c r="O10" s="34">
        <v>7</v>
      </c>
      <c r="P10" s="63">
        <f t="shared" si="4"/>
        <v>5.9322033898305086E-2</v>
      </c>
      <c r="Q10" s="21">
        <v>102</v>
      </c>
      <c r="R10" s="21">
        <v>1</v>
      </c>
      <c r="S10" s="63">
        <f t="shared" si="5"/>
        <v>9.8039215686274508E-3</v>
      </c>
      <c r="T10" s="21">
        <v>105</v>
      </c>
      <c r="U10" s="21">
        <v>2</v>
      </c>
      <c r="V10" s="63">
        <f t="shared" si="6"/>
        <v>1.9047619047619049E-2</v>
      </c>
      <c r="W10" s="21">
        <v>98</v>
      </c>
      <c r="X10" s="21">
        <v>2</v>
      </c>
      <c r="Y10" s="63">
        <f t="shared" si="7"/>
        <v>2.0408163265306121E-2</v>
      </c>
      <c r="Z10" s="21">
        <v>81</v>
      </c>
      <c r="AA10" s="21">
        <v>2</v>
      </c>
      <c r="AB10" s="63">
        <f t="shared" si="8"/>
        <v>2.4691358024691357E-2</v>
      </c>
      <c r="AC10" s="21">
        <v>75</v>
      </c>
      <c r="AD10" s="21">
        <v>2</v>
      </c>
      <c r="AE10" s="63">
        <f t="shared" si="9"/>
        <v>2.6666666666666668E-2</v>
      </c>
      <c r="AF10" s="21">
        <v>68</v>
      </c>
      <c r="AG10" s="21">
        <v>2</v>
      </c>
      <c r="AH10" s="63">
        <f t="shared" si="10"/>
        <v>2.9411764705882353E-2</v>
      </c>
      <c r="AI10" s="21">
        <v>62</v>
      </c>
      <c r="AJ10" s="21">
        <v>3</v>
      </c>
      <c r="AK10" s="63">
        <f t="shared" si="11"/>
        <v>4.8387096774193547E-2</v>
      </c>
      <c r="AL10" s="21">
        <v>55</v>
      </c>
      <c r="AM10" s="21">
        <v>3</v>
      </c>
      <c r="AN10" s="63">
        <f t="shared" si="12"/>
        <v>5.4545454545454543E-2</v>
      </c>
      <c r="AO10" s="21">
        <v>38</v>
      </c>
      <c r="AP10" s="21">
        <v>2</v>
      </c>
      <c r="AQ10" s="63">
        <f t="shared" si="13"/>
        <v>5.2631578947368418E-2</v>
      </c>
    </row>
    <row r="11" spans="1:43">
      <c r="A11" s="37" t="s">
        <v>12</v>
      </c>
      <c r="B11" s="24">
        <v>277</v>
      </c>
      <c r="C11" s="21">
        <v>115</v>
      </c>
      <c r="D11" s="63">
        <f t="shared" si="0"/>
        <v>0.41516245487364623</v>
      </c>
      <c r="E11" s="21">
        <v>141</v>
      </c>
      <c r="F11" s="21">
        <v>29</v>
      </c>
      <c r="G11" s="63">
        <f t="shared" si="1"/>
        <v>0.20567375886524822</v>
      </c>
      <c r="H11" s="21">
        <v>127</v>
      </c>
      <c r="I11" s="21">
        <v>15</v>
      </c>
      <c r="J11" s="63">
        <f t="shared" si="2"/>
        <v>0.11811023622047244</v>
      </c>
      <c r="K11" s="21">
        <v>124</v>
      </c>
      <c r="L11" s="21">
        <v>19</v>
      </c>
      <c r="M11" s="63">
        <f t="shared" si="3"/>
        <v>0.15322580645161291</v>
      </c>
      <c r="N11" s="21">
        <v>118</v>
      </c>
      <c r="O11" s="21">
        <v>11</v>
      </c>
      <c r="P11" s="63">
        <f t="shared" si="4"/>
        <v>9.3220338983050849E-2</v>
      </c>
      <c r="Q11" s="9">
        <v>103</v>
      </c>
      <c r="R11" s="9">
        <v>12</v>
      </c>
      <c r="S11" s="63">
        <f t="shared" si="5"/>
        <v>0.11650485436893204</v>
      </c>
      <c r="T11" s="9">
        <v>106</v>
      </c>
      <c r="U11" s="9">
        <v>6</v>
      </c>
      <c r="V11" s="63">
        <f t="shared" si="6"/>
        <v>5.6603773584905662E-2</v>
      </c>
      <c r="W11" s="9">
        <v>98</v>
      </c>
      <c r="X11" s="9">
        <v>4</v>
      </c>
      <c r="Y11" s="63">
        <f t="shared" si="7"/>
        <v>4.0816326530612242E-2</v>
      </c>
      <c r="Z11" s="9">
        <v>81</v>
      </c>
      <c r="AA11" s="9">
        <v>4</v>
      </c>
      <c r="AB11" s="63">
        <f t="shared" si="8"/>
        <v>4.9382716049382713E-2</v>
      </c>
      <c r="AC11" s="9">
        <v>75</v>
      </c>
      <c r="AD11" s="9">
        <v>7</v>
      </c>
      <c r="AE11" s="63">
        <f t="shared" si="9"/>
        <v>9.3333333333333338E-2</v>
      </c>
      <c r="AF11" s="9">
        <v>68</v>
      </c>
      <c r="AG11" s="9">
        <v>5</v>
      </c>
      <c r="AH11" s="63">
        <f t="shared" si="10"/>
        <v>7.3529411764705885E-2</v>
      </c>
      <c r="AI11" s="9">
        <v>62</v>
      </c>
      <c r="AJ11" s="9">
        <v>4</v>
      </c>
      <c r="AK11" s="63">
        <f t="shared" si="11"/>
        <v>6.4516129032258063E-2</v>
      </c>
      <c r="AL11" s="9">
        <v>55</v>
      </c>
      <c r="AM11" s="9">
        <v>3</v>
      </c>
      <c r="AN11" s="63">
        <f t="shared" si="12"/>
        <v>5.4545454545454543E-2</v>
      </c>
      <c r="AO11" s="9">
        <v>38</v>
      </c>
      <c r="AP11" s="9">
        <v>2</v>
      </c>
      <c r="AQ11" s="63">
        <f t="shared" si="13"/>
        <v>5.2631578947368418E-2</v>
      </c>
    </row>
    <row r="12" spans="1:43" s="120" customFormat="1">
      <c r="A12" s="96" t="s">
        <v>13</v>
      </c>
      <c r="B12" s="152">
        <v>278</v>
      </c>
      <c r="C12" s="36">
        <v>80</v>
      </c>
      <c r="D12" s="73">
        <f t="shared" si="0"/>
        <v>0.28776978417266186</v>
      </c>
      <c r="E12" s="36">
        <v>141</v>
      </c>
      <c r="F12" s="36">
        <v>23</v>
      </c>
      <c r="G12" s="73">
        <f t="shared" si="1"/>
        <v>0.16312056737588654</v>
      </c>
      <c r="H12" s="36">
        <v>127</v>
      </c>
      <c r="I12" s="36">
        <v>12</v>
      </c>
      <c r="J12" s="73">
        <f t="shared" si="2"/>
        <v>9.4488188976377951E-2</v>
      </c>
      <c r="K12" s="36">
        <v>124</v>
      </c>
      <c r="L12" s="36">
        <v>13</v>
      </c>
      <c r="M12" s="73">
        <f t="shared" si="3"/>
        <v>0.10483870967741936</v>
      </c>
      <c r="N12" s="36">
        <v>118</v>
      </c>
      <c r="O12" s="36">
        <v>11</v>
      </c>
      <c r="P12" s="73">
        <f t="shared" si="4"/>
        <v>9.3220338983050849E-2</v>
      </c>
      <c r="Q12" s="36">
        <v>103</v>
      </c>
      <c r="R12" s="36">
        <v>5</v>
      </c>
      <c r="S12" s="73">
        <f t="shared" si="5"/>
        <v>4.8543689320388349E-2</v>
      </c>
      <c r="T12" s="36">
        <v>106</v>
      </c>
      <c r="U12" s="36">
        <v>8</v>
      </c>
      <c r="V12" s="73">
        <f t="shared" si="6"/>
        <v>7.5471698113207544E-2</v>
      </c>
      <c r="W12" s="36">
        <v>98</v>
      </c>
      <c r="X12" s="36">
        <v>6</v>
      </c>
      <c r="Y12" s="73">
        <f t="shared" si="7"/>
        <v>6.1224489795918366E-2</v>
      </c>
      <c r="Z12" s="36">
        <v>81</v>
      </c>
      <c r="AA12" s="36">
        <v>5</v>
      </c>
      <c r="AB12" s="73">
        <f t="shared" si="8"/>
        <v>6.1728395061728392E-2</v>
      </c>
      <c r="AC12" s="36">
        <v>75</v>
      </c>
      <c r="AD12" s="36">
        <v>4</v>
      </c>
      <c r="AE12" s="73">
        <f t="shared" si="9"/>
        <v>5.3333333333333337E-2</v>
      </c>
      <c r="AF12" s="36">
        <v>68</v>
      </c>
      <c r="AG12" s="36">
        <v>4</v>
      </c>
      <c r="AH12" s="73">
        <f t="shared" si="10"/>
        <v>5.8823529411764705E-2</v>
      </c>
      <c r="AI12" s="36">
        <v>62</v>
      </c>
      <c r="AJ12" s="36">
        <v>3</v>
      </c>
      <c r="AK12" s="73">
        <f t="shared" si="11"/>
        <v>4.8387096774193547E-2</v>
      </c>
      <c r="AL12" s="36">
        <v>55</v>
      </c>
      <c r="AM12" s="36">
        <v>3</v>
      </c>
      <c r="AN12" s="73">
        <f t="shared" si="12"/>
        <v>5.4545454545454543E-2</v>
      </c>
      <c r="AO12" s="36">
        <v>38</v>
      </c>
      <c r="AP12" s="36">
        <v>1</v>
      </c>
      <c r="AQ12" s="73">
        <f t="shared" si="13"/>
        <v>2.6315789473684209E-2</v>
      </c>
    </row>
    <row r="13" spans="1:43" s="21" customFormat="1">
      <c r="A13" s="32"/>
      <c r="B13" s="33"/>
      <c r="C13" s="29"/>
      <c r="D13" s="65"/>
      <c r="E13" s="29"/>
      <c r="F13" s="29"/>
      <c r="G13" s="65"/>
      <c r="H13" s="29"/>
      <c r="I13" s="29"/>
      <c r="J13" s="65"/>
      <c r="K13" s="29"/>
      <c r="L13" s="29"/>
      <c r="M13" s="65"/>
      <c r="N13" s="29"/>
      <c r="O13" s="29"/>
      <c r="P13" s="59"/>
      <c r="S13" s="59"/>
      <c r="V13" s="59"/>
    </row>
    <row r="15" spans="1:43" s="30" customFormat="1">
      <c r="A15" s="30" t="s">
        <v>66</v>
      </c>
      <c r="B15" s="31"/>
      <c r="C15" s="31"/>
      <c r="D15" s="66"/>
      <c r="E15" s="31"/>
      <c r="G15" s="66"/>
      <c r="J15" s="66"/>
      <c r="M15" s="66"/>
      <c r="P15" s="66"/>
      <c r="S15" s="66"/>
      <c r="V15" s="66"/>
    </row>
    <row r="16" spans="1:43" s="29" customFormat="1">
      <c r="A16" s="100"/>
      <c r="B16" s="101" t="s">
        <v>54</v>
      </c>
      <c r="C16" s="102" t="s">
        <v>35</v>
      </c>
      <c r="D16" s="102" t="s">
        <v>36</v>
      </c>
      <c r="E16" s="102" t="s">
        <v>54</v>
      </c>
      <c r="F16" s="102" t="s">
        <v>35</v>
      </c>
      <c r="G16" s="102" t="s">
        <v>37</v>
      </c>
      <c r="H16" s="102" t="s">
        <v>54</v>
      </c>
      <c r="I16" s="102" t="s">
        <v>35</v>
      </c>
      <c r="J16" s="102" t="s">
        <v>38</v>
      </c>
      <c r="K16" s="102" t="s">
        <v>54</v>
      </c>
      <c r="L16" s="102" t="s">
        <v>35</v>
      </c>
      <c r="M16" s="102" t="s">
        <v>39</v>
      </c>
      <c r="N16" s="102" t="s">
        <v>54</v>
      </c>
      <c r="O16" s="102" t="s">
        <v>35</v>
      </c>
      <c r="P16" s="103" t="s">
        <v>40</v>
      </c>
      <c r="Q16" s="103" t="s">
        <v>54</v>
      </c>
      <c r="R16" s="103" t="s">
        <v>35</v>
      </c>
      <c r="S16" s="103" t="s">
        <v>41</v>
      </c>
      <c r="T16" s="103" t="s">
        <v>54</v>
      </c>
      <c r="U16" s="103" t="s">
        <v>35</v>
      </c>
      <c r="V16" s="103" t="s">
        <v>42</v>
      </c>
      <c r="W16" s="101" t="s">
        <v>54</v>
      </c>
      <c r="X16" s="102" t="s">
        <v>35</v>
      </c>
      <c r="Y16" s="102" t="s">
        <v>91</v>
      </c>
      <c r="Z16" s="102" t="s">
        <v>54</v>
      </c>
      <c r="AA16" s="102" t="s">
        <v>35</v>
      </c>
      <c r="AB16" s="102" t="s">
        <v>92</v>
      </c>
      <c r="AC16" s="102" t="s">
        <v>54</v>
      </c>
      <c r="AD16" s="102" t="s">
        <v>35</v>
      </c>
      <c r="AE16" s="102" t="s">
        <v>93</v>
      </c>
      <c r="AF16" s="102" t="s">
        <v>54</v>
      </c>
      <c r="AG16" s="102" t="s">
        <v>35</v>
      </c>
      <c r="AH16" s="102" t="s">
        <v>94</v>
      </c>
      <c r="AI16" s="102" t="s">
        <v>54</v>
      </c>
      <c r="AJ16" s="102" t="s">
        <v>35</v>
      </c>
      <c r="AK16" s="103" t="s">
        <v>95</v>
      </c>
      <c r="AL16" s="103" t="s">
        <v>54</v>
      </c>
      <c r="AM16" s="103" t="s">
        <v>35</v>
      </c>
      <c r="AN16" s="103" t="s">
        <v>96</v>
      </c>
      <c r="AO16" s="103" t="s">
        <v>54</v>
      </c>
      <c r="AP16" s="103" t="s">
        <v>35</v>
      </c>
      <c r="AQ16" s="103" t="s">
        <v>97</v>
      </c>
    </row>
    <row r="17" spans="1:43" ht="28">
      <c r="A17" s="104" t="s">
        <v>44</v>
      </c>
      <c r="B17" s="105">
        <v>278</v>
      </c>
      <c r="C17" s="105">
        <v>246</v>
      </c>
      <c r="D17" s="106">
        <f>C17/B17</f>
        <v>0.8848920863309353</v>
      </c>
      <c r="E17" s="105">
        <v>142</v>
      </c>
      <c r="F17" s="105">
        <v>72</v>
      </c>
      <c r="G17" s="106">
        <f>F17/E17</f>
        <v>0.50704225352112675</v>
      </c>
      <c r="H17" s="105">
        <v>127</v>
      </c>
      <c r="I17" s="105">
        <v>74</v>
      </c>
      <c r="J17" s="106">
        <f>I17/H17</f>
        <v>0.58267716535433067</v>
      </c>
      <c r="K17" s="105">
        <v>124</v>
      </c>
      <c r="L17" s="105">
        <v>60</v>
      </c>
      <c r="M17" s="106">
        <f>L17/K17</f>
        <v>0.4838709677419355</v>
      </c>
      <c r="N17" s="105">
        <v>118</v>
      </c>
      <c r="O17" s="107">
        <v>42</v>
      </c>
      <c r="P17" s="106">
        <f>O17/N17</f>
        <v>0.3559322033898305</v>
      </c>
      <c r="Q17" s="107">
        <v>103</v>
      </c>
      <c r="R17" s="107">
        <v>37</v>
      </c>
      <c r="S17" s="106">
        <f>R17/Q17</f>
        <v>0.35922330097087379</v>
      </c>
      <c r="T17" s="107">
        <v>106</v>
      </c>
      <c r="U17" s="107">
        <v>36</v>
      </c>
      <c r="V17" s="106">
        <f>U17/T17</f>
        <v>0.33962264150943394</v>
      </c>
      <c r="W17" s="107">
        <v>98</v>
      </c>
      <c r="X17" s="107">
        <v>30</v>
      </c>
      <c r="Y17" s="106">
        <f>X17/W17</f>
        <v>0.30612244897959184</v>
      </c>
      <c r="Z17">
        <v>81</v>
      </c>
      <c r="AA17">
        <v>19</v>
      </c>
      <c r="AB17" s="106">
        <f>AA17/Z17</f>
        <v>0.23456790123456789</v>
      </c>
      <c r="AC17">
        <v>75</v>
      </c>
      <c r="AD17">
        <v>18</v>
      </c>
      <c r="AE17" s="106">
        <f>AD17/AC17</f>
        <v>0.24</v>
      </c>
      <c r="AF17">
        <v>68</v>
      </c>
      <c r="AG17">
        <v>13</v>
      </c>
      <c r="AH17" s="106">
        <f>AG17/AF17</f>
        <v>0.19117647058823528</v>
      </c>
      <c r="AI17">
        <v>62</v>
      </c>
      <c r="AJ17">
        <v>15</v>
      </c>
      <c r="AK17" s="106">
        <f>AJ17/AI17</f>
        <v>0.24193548387096775</v>
      </c>
      <c r="AL17">
        <v>55</v>
      </c>
      <c r="AM17">
        <v>17</v>
      </c>
      <c r="AN17" s="106">
        <f>AM17/AL17</f>
        <v>0.30909090909090908</v>
      </c>
      <c r="AO17">
        <v>38</v>
      </c>
      <c r="AP17">
        <v>11</v>
      </c>
      <c r="AQ17" s="106">
        <f>AP17/AO17</f>
        <v>0.28947368421052633</v>
      </c>
    </row>
    <row r="18" spans="1:43">
      <c r="A18" s="104" t="s">
        <v>46</v>
      </c>
      <c r="B18" s="105">
        <v>278</v>
      </c>
      <c r="C18" s="105">
        <v>47</v>
      </c>
      <c r="D18" s="106">
        <f t="shared" ref="D18:D23" si="14">C18/B18</f>
        <v>0.16906474820143885</v>
      </c>
      <c r="E18" s="105">
        <v>142</v>
      </c>
      <c r="F18" s="105">
        <v>29</v>
      </c>
      <c r="G18" s="106">
        <f t="shared" ref="G18:G22" si="15">F18/E18</f>
        <v>0.20422535211267606</v>
      </c>
      <c r="H18" s="105">
        <v>127</v>
      </c>
      <c r="I18" s="105">
        <v>28</v>
      </c>
      <c r="J18" s="106">
        <f t="shared" ref="J18:J23" si="16">I18/H18</f>
        <v>0.22047244094488189</v>
      </c>
      <c r="K18" s="105">
        <v>124</v>
      </c>
      <c r="L18" s="105">
        <v>34</v>
      </c>
      <c r="M18" s="106">
        <f t="shared" ref="M18:M23" si="17">L18/K18</f>
        <v>0.27419354838709675</v>
      </c>
      <c r="N18" s="105">
        <v>118</v>
      </c>
      <c r="O18" s="107">
        <v>19</v>
      </c>
      <c r="P18" s="106">
        <f t="shared" ref="P18:P23" si="18">O18/N18</f>
        <v>0.16101694915254236</v>
      </c>
      <c r="Q18" s="107">
        <v>103</v>
      </c>
      <c r="R18" s="107">
        <v>23</v>
      </c>
      <c r="S18" s="106">
        <f t="shared" ref="S18:S23" si="19">R18/Q18</f>
        <v>0.22330097087378642</v>
      </c>
      <c r="T18" s="107">
        <v>106</v>
      </c>
      <c r="U18" s="107">
        <v>28</v>
      </c>
      <c r="V18" s="106">
        <f t="shared" ref="V18:V23" si="20">U18/T18</f>
        <v>0.26415094339622641</v>
      </c>
      <c r="W18" s="107">
        <v>98</v>
      </c>
      <c r="X18" s="107">
        <v>21</v>
      </c>
      <c r="Y18" s="106">
        <f t="shared" ref="Y18:Y23" si="21">X18/W18</f>
        <v>0.21428571428571427</v>
      </c>
      <c r="Z18">
        <v>81</v>
      </c>
      <c r="AA18">
        <v>13</v>
      </c>
      <c r="AB18" s="106">
        <f t="shared" ref="AB18:AB23" si="22">AA18/Z18</f>
        <v>0.16049382716049382</v>
      </c>
      <c r="AC18">
        <v>75</v>
      </c>
      <c r="AD18">
        <v>9</v>
      </c>
      <c r="AE18" s="106">
        <f t="shared" ref="AE18:AE23" si="23">AD18/AC18</f>
        <v>0.12</v>
      </c>
      <c r="AF18">
        <v>68</v>
      </c>
      <c r="AG18">
        <v>4</v>
      </c>
      <c r="AH18" s="106">
        <f t="shared" ref="AH18:AH23" si="24">AG18/AF18</f>
        <v>5.8823529411764705E-2</v>
      </c>
      <c r="AI18">
        <v>62</v>
      </c>
      <c r="AJ18">
        <v>8</v>
      </c>
      <c r="AK18" s="106">
        <f t="shared" ref="AK18:AK23" si="25">AJ18/AI18</f>
        <v>0.12903225806451613</v>
      </c>
      <c r="AL18">
        <v>55</v>
      </c>
      <c r="AM18">
        <v>12</v>
      </c>
      <c r="AN18" s="106">
        <f t="shared" ref="AN18:AN23" si="26">AM18/AL18</f>
        <v>0.21818181818181817</v>
      </c>
      <c r="AO18">
        <v>38</v>
      </c>
      <c r="AP18">
        <v>7</v>
      </c>
      <c r="AQ18" s="106">
        <f t="shared" ref="AQ18:AQ23" si="27">AP18/AO18</f>
        <v>0.18421052631578946</v>
      </c>
    </row>
    <row r="19" spans="1:43">
      <c r="A19" s="104" t="s">
        <v>47</v>
      </c>
      <c r="B19" s="105">
        <v>278</v>
      </c>
      <c r="C19" s="105">
        <v>41</v>
      </c>
      <c r="D19" s="106">
        <f t="shared" si="14"/>
        <v>0.14748201438848921</v>
      </c>
      <c r="E19" s="105">
        <v>142</v>
      </c>
      <c r="F19" s="105">
        <v>17</v>
      </c>
      <c r="G19" s="106">
        <f t="shared" si="15"/>
        <v>0.11971830985915492</v>
      </c>
      <c r="H19" s="105">
        <v>127</v>
      </c>
      <c r="I19" s="105">
        <v>16</v>
      </c>
      <c r="J19" s="106">
        <f t="shared" si="16"/>
        <v>0.12598425196850394</v>
      </c>
      <c r="K19" s="105">
        <v>124</v>
      </c>
      <c r="L19" s="105">
        <v>13</v>
      </c>
      <c r="M19" s="106">
        <f t="shared" si="17"/>
        <v>0.10483870967741936</v>
      </c>
      <c r="N19" s="105">
        <v>118</v>
      </c>
      <c r="O19" s="107">
        <v>14</v>
      </c>
      <c r="P19" s="106">
        <f t="shared" si="18"/>
        <v>0.11864406779661017</v>
      </c>
      <c r="Q19" s="107">
        <v>103</v>
      </c>
      <c r="R19" s="107">
        <v>13</v>
      </c>
      <c r="S19" s="106">
        <f t="shared" si="19"/>
        <v>0.12621359223300971</v>
      </c>
      <c r="T19" s="107">
        <v>106</v>
      </c>
      <c r="U19" s="107">
        <v>5</v>
      </c>
      <c r="V19" s="106">
        <f t="shared" si="20"/>
        <v>4.716981132075472E-2</v>
      </c>
      <c r="W19" s="107">
        <v>98</v>
      </c>
      <c r="X19" s="107">
        <v>3</v>
      </c>
      <c r="Y19" s="106">
        <f t="shared" si="21"/>
        <v>3.0612244897959183E-2</v>
      </c>
      <c r="Z19">
        <v>81</v>
      </c>
      <c r="AA19">
        <v>3</v>
      </c>
      <c r="AB19" s="106">
        <f t="shared" si="22"/>
        <v>3.7037037037037035E-2</v>
      </c>
      <c r="AC19">
        <v>75</v>
      </c>
      <c r="AD19">
        <v>6</v>
      </c>
      <c r="AE19" s="106">
        <f t="shared" si="23"/>
        <v>0.08</v>
      </c>
      <c r="AF19">
        <v>68</v>
      </c>
      <c r="AG19">
        <v>5</v>
      </c>
      <c r="AH19" s="106">
        <f t="shared" si="24"/>
        <v>7.3529411764705885E-2</v>
      </c>
      <c r="AI19">
        <v>62</v>
      </c>
      <c r="AJ19">
        <v>2</v>
      </c>
      <c r="AK19" s="106">
        <f t="shared" si="25"/>
        <v>3.2258064516129031E-2</v>
      </c>
      <c r="AL19">
        <v>55</v>
      </c>
      <c r="AM19">
        <v>1</v>
      </c>
      <c r="AN19" s="106">
        <f t="shared" si="26"/>
        <v>1.8181818181818181E-2</v>
      </c>
      <c r="AO19">
        <v>38</v>
      </c>
      <c r="AP19">
        <v>3</v>
      </c>
      <c r="AQ19" s="106">
        <f t="shared" si="27"/>
        <v>7.8947368421052627E-2</v>
      </c>
    </row>
    <row r="20" spans="1:43">
      <c r="A20" s="104" t="s">
        <v>48</v>
      </c>
      <c r="B20" s="105">
        <v>278</v>
      </c>
      <c r="C20" s="105">
        <v>55</v>
      </c>
      <c r="D20" s="106">
        <f t="shared" si="14"/>
        <v>0.19784172661870503</v>
      </c>
      <c r="E20" s="105">
        <v>142</v>
      </c>
      <c r="F20" s="105">
        <v>11</v>
      </c>
      <c r="G20" s="106">
        <f t="shared" si="15"/>
        <v>7.746478873239436E-2</v>
      </c>
      <c r="H20" s="105">
        <v>127</v>
      </c>
      <c r="I20" s="105">
        <v>5</v>
      </c>
      <c r="J20" s="106">
        <f t="shared" si="16"/>
        <v>3.937007874015748E-2</v>
      </c>
      <c r="K20" s="105">
        <v>124</v>
      </c>
      <c r="L20" s="105">
        <v>5</v>
      </c>
      <c r="M20" s="106">
        <f t="shared" si="17"/>
        <v>4.0322580645161289E-2</v>
      </c>
      <c r="N20" s="105">
        <v>118</v>
      </c>
      <c r="O20" s="107">
        <v>5</v>
      </c>
      <c r="P20" s="106">
        <f t="shared" si="18"/>
        <v>4.2372881355932202E-2</v>
      </c>
      <c r="Q20" s="107">
        <v>103</v>
      </c>
      <c r="R20" s="107">
        <v>1</v>
      </c>
      <c r="S20" s="106">
        <f t="shared" si="19"/>
        <v>9.7087378640776691E-3</v>
      </c>
      <c r="T20" s="107">
        <v>106</v>
      </c>
      <c r="U20" s="107">
        <v>1</v>
      </c>
      <c r="V20" s="106">
        <f t="shared" si="20"/>
        <v>9.433962264150943E-3</v>
      </c>
      <c r="W20" s="107">
        <v>98</v>
      </c>
      <c r="X20" s="107">
        <v>3</v>
      </c>
      <c r="Y20" s="106">
        <f t="shared" si="21"/>
        <v>3.0612244897959183E-2</v>
      </c>
      <c r="Z20">
        <v>81</v>
      </c>
      <c r="AA20">
        <v>1</v>
      </c>
      <c r="AB20" s="106">
        <f t="shared" si="22"/>
        <v>1.2345679012345678E-2</v>
      </c>
      <c r="AC20">
        <v>75</v>
      </c>
      <c r="AD20">
        <v>2</v>
      </c>
      <c r="AE20" s="106">
        <f t="shared" si="23"/>
        <v>2.6666666666666668E-2</v>
      </c>
      <c r="AF20">
        <v>68</v>
      </c>
      <c r="AG20">
        <v>1</v>
      </c>
      <c r="AH20" s="106">
        <f t="shared" si="24"/>
        <v>1.4705882352941176E-2</v>
      </c>
      <c r="AI20">
        <v>62</v>
      </c>
      <c r="AJ20">
        <v>2</v>
      </c>
      <c r="AK20" s="106">
        <f t="shared" si="25"/>
        <v>3.2258064516129031E-2</v>
      </c>
      <c r="AL20">
        <v>55</v>
      </c>
      <c r="AM20">
        <v>3</v>
      </c>
      <c r="AN20" s="106">
        <f t="shared" si="26"/>
        <v>5.4545454545454543E-2</v>
      </c>
      <c r="AO20">
        <v>38</v>
      </c>
      <c r="AP20">
        <v>1</v>
      </c>
      <c r="AQ20" s="106">
        <f t="shared" si="27"/>
        <v>2.6315789473684209E-2</v>
      </c>
    </row>
    <row r="21" spans="1:43" s="21" customFormat="1">
      <c r="A21" s="104" t="s">
        <v>49</v>
      </c>
      <c r="B21" s="105">
        <v>278</v>
      </c>
      <c r="C21" s="105">
        <v>51</v>
      </c>
      <c r="D21" s="106">
        <f t="shared" si="14"/>
        <v>0.18345323741007194</v>
      </c>
      <c r="E21" s="105">
        <v>142</v>
      </c>
      <c r="F21" s="105">
        <v>9</v>
      </c>
      <c r="G21" s="106">
        <f t="shared" si="15"/>
        <v>6.3380281690140844E-2</v>
      </c>
      <c r="H21" s="105">
        <v>127</v>
      </c>
      <c r="I21" s="105">
        <v>4</v>
      </c>
      <c r="J21" s="106">
        <f t="shared" si="16"/>
        <v>3.1496062992125984E-2</v>
      </c>
      <c r="K21" s="105">
        <v>124</v>
      </c>
      <c r="L21" s="105">
        <v>6</v>
      </c>
      <c r="M21" s="106">
        <f t="shared" si="17"/>
        <v>4.8387096774193547E-2</v>
      </c>
      <c r="N21" s="105">
        <v>118</v>
      </c>
      <c r="O21" s="107">
        <v>3</v>
      </c>
      <c r="P21" s="106">
        <f t="shared" si="18"/>
        <v>2.5423728813559324E-2</v>
      </c>
      <c r="Q21" s="107">
        <v>103</v>
      </c>
      <c r="R21" s="107">
        <v>0</v>
      </c>
      <c r="S21" s="106">
        <f t="shared" si="19"/>
        <v>0</v>
      </c>
      <c r="T21" s="107">
        <v>106</v>
      </c>
      <c r="U21" s="107">
        <v>2</v>
      </c>
      <c r="V21" s="106">
        <f t="shared" si="20"/>
        <v>1.8867924528301886E-2</v>
      </c>
      <c r="W21" s="107">
        <v>98</v>
      </c>
      <c r="X21" s="107">
        <v>3</v>
      </c>
      <c r="Y21" s="106">
        <f t="shared" si="21"/>
        <v>3.0612244897959183E-2</v>
      </c>
      <c r="Z21">
        <v>81</v>
      </c>
      <c r="AA21">
        <v>0</v>
      </c>
      <c r="AB21" s="106">
        <f t="shared" si="22"/>
        <v>0</v>
      </c>
      <c r="AC21">
        <v>75</v>
      </c>
      <c r="AD21">
        <v>1</v>
      </c>
      <c r="AE21" s="106">
        <f t="shared" si="23"/>
        <v>1.3333333333333334E-2</v>
      </c>
      <c r="AF21">
        <v>68</v>
      </c>
      <c r="AG21">
        <v>1</v>
      </c>
      <c r="AH21" s="106">
        <f t="shared" si="24"/>
        <v>1.4705882352941176E-2</v>
      </c>
      <c r="AI21">
        <v>62</v>
      </c>
      <c r="AJ21">
        <v>3</v>
      </c>
      <c r="AK21" s="106">
        <f t="shared" si="25"/>
        <v>4.8387096774193547E-2</v>
      </c>
      <c r="AL21">
        <v>55</v>
      </c>
      <c r="AM21">
        <v>1</v>
      </c>
      <c r="AN21" s="106">
        <f t="shared" si="26"/>
        <v>1.8181818181818181E-2</v>
      </c>
      <c r="AO21">
        <v>38</v>
      </c>
      <c r="AP21">
        <v>0</v>
      </c>
      <c r="AQ21" s="106">
        <f t="shared" si="27"/>
        <v>0</v>
      </c>
    </row>
    <row r="22" spans="1:43" s="21" customFormat="1">
      <c r="A22" s="104" t="s">
        <v>50</v>
      </c>
      <c r="B22" s="105">
        <v>278</v>
      </c>
      <c r="C22" s="105">
        <v>27</v>
      </c>
      <c r="D22" s="106">
        <f t="shared" si="14"/>
        <v>9.7122302158273388E-2</v>
      </c>
      <c r="E22" s="105">
        <v>142</v>
      </c>
      <c r="F22" s="105">
        <v>4</v>
      </c>
      <c r="G22" s="106">
        <f t="shared" si="15"/>
        <v>2.8169014084507043E-2</v>
      </c>
      <c r="H22" s="105">
        <v>127</v>
      </c>
      <c r="I22" s="105">
        <v>2</v>
      </c>
      <c r="J22" s="106">
        <f t="shared" si="16"/>
        <v>1.5748031496062992E-2</v>
      </c>
      <c r="K22" s="105">
        <v>124</v>
      </c>
      <c r="L22" s="105">
        <v>1</v>
      </c>
      <c r="M22" s="106">
        <f t="shared" si="17"/>
        <v>8.0645161290322578E-3</v>
      </c>
      <c r="N22" s="105">
        <v>118</v>
      </c>
      <c r="O22" s="107">
        <v>1</v>
      </c>
      <c r="P22" s="106">
        <f t="shared" si="18"/>
        <v>8.4745762711864406E-3</v>
      </c>
      <c r="Q22" s="107">
        <v>103</v>
      </c>
      <c r="R22" s="107">
        <v>0</v>
      </c>
      <c r="S22" s="106">
        <f t="shared" si="19"/>
        <v>0</v>
      </c>
      <c r="T22" s="107">
        <v>106</v>
      </c>
      <c r="U22" s="107">
        <v>0</v>
      </c>
      <c r="V22" s="106">
        <f t="shared" si="20"/>
        <v>0</v>
      </c>
      <c r="W22" s="107">
        <v>98</v>
      </c>
      <c r="X22" s="107">
        <v>0</v>
      </c>
      <c r="Y22" s="106">
        <f t="shared" si="21"/>
        <v>0</v>
      </c>
      <c r="Z22">
        <v>81</v>
      </c>
      <c r="AA22">
        <v>1</v>
      </c>
      <c r="AB22" s="106">
        <f t="shared" si="22"/>
        <v>1.2345679012345678E-2</v>
      </c>
      <c r="AC22">
        <v>75</v>
      </c>
      <c r="AD22">
        <v>0</v>
      </c>
      <c r="AE22" s="106">
        <f t="shared" si="23"/>
        <v>0</v>
      </c>
      <c r="AF22">
        <v>68</v>
      </c>
      <c r="AG22">
        <v>2</v>
      </c>
      <c r="AH22" s="106">
        <f t="shared" si="24"/>
        <v>2.9411764705882353E-2</v>
      </c>
      <c r="AI22">
        <v>62</v>
      </c>
      <c r="AJ22">
        <v>0</v>
      </c>
      <c r="AK22" s="106">
        <f t="shared" si="25"/>
        <v>0</v>
      </c>
      <c r="AL22">
        <v>55</v>
      </c>
      <c r="AM22">
        <v>0</v>
      </c>
      <c r="AN22" s="106">
        <f t="shared" si="26"/>
        <v>0</v>
      </c>
      <c r="AO22">
        <v>38</v>
      </c>
      <c r="AP22">
        <v>0</v>
      </c>
      <c r="AQ22" s="106">
        <f t="shared" si="27"/>
        <v>0</v>
      </c>
    </row>
    <row r="23" spans="1:43" s="21" customFormat="1">
      <c r="A23" s="108" t="s">
        <v>99</v>
      </c>
      <c r="B23" s="105">
        <v>278</v>
      </c>
      <c r="C23" s="105">
        <v>25</v>
      </c>
      <c r="D23" s="106">
        <f t="shared" si="14"/>
        <v>8.9928057553956831E-2</v>
      </c>
      <c r="E23" s="105">
        <v>142</v>
      </c>
      <c r="F23" s="109">
        <v>2</v>
      </c>
      <c r="G23" s="106">
        <f>F23/E23</f>
        <v>1.4084507042253521E-2</v>
      </c>
      <c r="H23" s="105">
        <v>127</v>
      </c>
      <c r="I23" s="105">
        <v>1</v>
      </c>
      <c r="J23" s="106">
        <f t="shared" si="16"/>
        <v>7.874015748031496E-3</v>
      </c>
      <c r="K23" s="105">
        <v>124</v>
      </c>
      <c r="L23" s="109">
        <v>1</v>
      </c>
      <c r="M23" s="106">
        <f t="shared" si="17"/>
        <v>8.0645161290322578E-3</v>
      </c>
      <c r="N23" s="105">
        <v>118</v>
      </c>
      <c r="O23" s="107">
        <v>0</v>
      </c>
      <c r="P23" s="106">
        <f t="shared" si="18"/>
        <v>0</v>
      </c>
      <c r="Q23" s="107">
        <v>103</v>
      </c>
      <c r="R23" s="107">
        <v>0</v>
      </c>
      <c r="S23" s="106">
        <f t="shared" si="19"/>
        <v>0</v>
      </c>
      <c r="T23" s="107">
        <v>106</v>
      </c>
      <c r="U23" s="107">
        <v>0</v>
      </c>
      <c r="V23" s="106">
        <f t="shared" si="20"/>
        <v>0</v>
      </c>
      <c r="W23" s="107">
        <v>98</v>
      </c>
      <c r="X23" s="107">
        <v>0</v>
      </c>
      <c r="Y23" s="106">
        <f t="shared" si="21"/>
        <v>0</v>
      </c>
      <c r="Z23">
        <v>81</v>
      </c>
      <c r="AA23">
        <v>1</v>
      </c>
      <c r="AB23" s="106">
        <f t="shared" si="22"/>
        <v>1.2345679012345678E-2</v>
      </c>
      <c r="AC23">
        <v>75</v>
      </c>
      <c r="AD23">
        <v>0</v>
      </c>
      <c r="AE23" s="106">
        <f t="shared" si="23"/>
        <v>0</v>
      </c>
      <c r="AF23">
        <v>68</v>
      </c>
      <c r="AG23">
        <v>0</v>
      </c>
      <c r="AH23" s="106">
        <f t="shared" si="24"/>
        <v>0</v>
      </c>
      <c r="AI23">
        <v>62</v>
      </c>
      <c r="AJ23">
        <v>0</v>
      </c>
      <c r="AK23" s="106">
        <f t="shared" si="25"/>
        <v>0</v>
      </c>
      <c r="AL23">
        <v>55</v>
      </c>
      <c r="AM23">
        <v>0</v>
      </c>
      <c r="AN23" s="106">
        <f t="shared" si="26"/>
        <v>0</v>
      </c>
      <c r="AO23">
        <v>38</v>
      </c>
      <c r="AP23">
        <v>0</v>
      </c>
      <c r="AQ23" s="106">
        <f t="shared" si="27"/>
        <v>0</v>
      </c>
    </row>
    <row r="24" spans="1:43" s="21" customFormat="1">
      <c r="A24" s="138" t="s">
        <v>59</v>
      </c>
      <c r="B24" s="105">
        <v>278</v>
      </c>
      <c r="C24" s="105">
        <v>2.82</v>
      </c>
      <c r="D24" s="182"/>
      <c r="E24" s="105">
        <v>142</v>
      </c>
      <c r="F24" s="109">
        <v>1.1599999999999999</v>
      </c>
      <c r="G24" s="182"/>
      <c r="H24" s="105">
        <v>127</v>
      </c>
      <c r="I24" s="111">
        <v>0.84</v>
      </c>
      <c r="J24" s="182"/>
      <c r="K24" s="105">
        <v>124</v>
      </c>
      <c r="L24" s="112">
        <v>0.89</v>
      </c>
      <c r="M24" s="182"/>
      <c r="N24" s="105">
        <v>118</v>
      </c>
      <c r="O24" s="111">
        <v>0.67</v>
      </c>
      <c r="P24" s="182"/>
      <c r="Q24" s="107">
        <v>103</v>
      </c>
      <c r="R24" s="111">
        <v>0.51</v>
      </c>
      <c r="S24" s="182"/>
      <c r="T24" s="107">
        <v>106</v>
      </c>
      <c r="U24" s="111">
        <v>0.46</v>
      </c>
      <c r="V24" s="182"/>
      <c r="W24" s="107">
        <v>98</v>
      </c>
      <c r="X24" s="107">
        <v>0.5</v>
      </c>
      <c r="Y24" s="190"/>
      <c r="Z24">
        <v>81</v>
      </c>
      <c r="AA24">
        <v>0.41</v>
      </c>
      <c r="AB24" s="190"/>
      <c r="AC24">
        <v>75</v>
      </c>
      <c r="AD24">
        <v>0.41</v>
      </c>
      <c r="AE24" s="190"/>
      <c r="AF24">
        <v>68</v>
      </c>
      <c r="AG24">
        <v>0.46</v>
      </c>
      <c r="AH24" s="190"/>
      <c r="AI24">
        <v>62</v>
      </c>
      <c r="AJ24">
        <v>0.48</v>
      </c>
      <c r="AK24" s="190"/>
      <c r="AL24">
        <v>55</v>
      </c>
      <c r="AM24">
        <v>0.49</v>
      </c>
      <c r="AN24" s="190"/>
      <c r="AO24">
        <v>38</v>
      </c>
      <c r="AP24">
        <v>0.42</v>
      </c>
      <c r="AQ24" s="190"/>
    </row>
    <row r="25" spans="1:43">
      <c r="A25" s="108" t="s">
        <v>55</v>
      </c>
      <c r="B25" s="105">
        <v>278</v>
      </c>
      <c r="C25" s="113">
        <v>3</v>
      </c>
      <c r="D25" s="183"/>
      <c r="E25" s="105">
        <v>142</v>
      </c>
      <c r="F25" s="114">
        <v>1</v>
      </c>
      <c r="G25" s="185"/>
      <c r="H25" s="105">
        <v>127</v>
      </c>
      <c r="I25" s="113">
        <v>0</v>
      </c>
      <c r="J25" s="185"/>
      <c r="K25" s="105">
        <v>124</v>
      </c>
      <c r="L25" s="109">
        <v>0</v>
      </c>
      <c r="M25" s="185"/>
      <c r="N25" s="105">
        <v>118</v>
      </c>
      <c r="O25" s="113">
        <v>0</v>
      </c>
      <c r="P25" s="187"/>
      <c r="Q25" s="107">
        <v>103</v>
      </c>
      <c r="R25" s="105">
        <v>0</v>
      </c>
      <c r="S25" s="187"/>
      <c r="T25" s="107">
        <v>106</v>
      </c>
      <c r="U25" s="105">
        <v>0</v>
      </c>
      <c r="V25" s="187"/>
      <c r="W25" s="107">
        <v>98</v>
      </c>
      <c r="X25" s="107">
        <v>0</v>
      </c>
      <c r="Y25" s="190"/>
      <c r="Z25">
        <v>81</v>
      </c>
      <c r="AA25">
        <v>0</v>
      </c>
      <c r="AB25" s="190"/>
      <c r="AC25">
        <v>75</v>
      </c>
      <c r="AD25">
        <v>0</v>
      </c>
      <c r="AE25" s="190"/>
      <c r="AF25">
        <v>68</v>
      </c>
      <c r="AG25">
        <v>0</v>
      </c>
      <c r="AH25" s="190"/>
      <c r="AI25">
        <v>62</v>
      </c>
      <c r="AJ25">
        <v>0</v>
      </c>
      <c r="AK25" s="190"/>
      <c r="AL25">
        <v>55</v>
      </c>
      <c r="AM25">
        <v>0</v>
      </c>
      <c r="AN25" s="190"/>
      <c r="AO25">
        <v>38</v>
      </c>
      <c r="AP25">
        <v>0</v>
      </c>
      <c r="AQ25" s="190"/>
    </row>
    <row r="26" spans="1:43" s="21" customFormat="1" ht="42">
      <c r="A26" s="108" t="s">
        <v>60</v>
      </c>
      <c r="B26" s="109">
        <v>246</v>
      </c>
      <c r="C26" s="115">
        <v>3.19</v>
      </c>
      <c r="D26" s="183"/>
      <c r="E26" s="109">
        <v>72</v>
      </c>
      <c r="F26" s="166">
        <v>2.2799999999999998</v>
      </c>
      <c r="G26" s="186"/>
      <c r="H26" s="105">
        <v>56</v>
      </c>
      <c r="I26" s="115">
        <v>1.91</v>
      </c>
      <c r="J26" s="183"/>
      <c r="K26" s="109">
        <v>60</v>
      </c>
      <c r="L26" s="166">
        <v>1.83</v>
      </c>
      <c r="M26" s="185"/>
      <c r="N26" s="105">
        <v>42</v>
      </c>
      <c r="O26" s="115">
        <v>1.88</v>
      </c>
      <c r="P26" s="188"/>
      <c r="Q26" s="107">
        <v>37</v>
      </c>
      <c r="R26" s="107">
        <v>1.4</v>
      </c>
      <c r="S26" s="188"/>
      <c r="T26" s="107">
        <v>36</v>
      </c>
      <c r="U26" s="167">
        <v>1.36</v>
      </c>
      <c r="V26" s="188"/>
      <c r="W26" s="107">
        <v>30</v>
      </c>
      <c r="X26" s="107">
        <v>1.6</v>
      </c>
      <c r="Y26" s="179"/>
      <c r="Z26" s="107">
        <v>19</v>
      </c>
      <c r="AA26" s="167">
        <v>1.74</v>
      </c>
      <c r="AB26" s="179"/>
      <c r="AC26" s="107">
        <v>18</v>
      </c>
      <c r="AD26" s="167">
        <v>1.72</v>
      </c>
      <c r="AE26" s="179"/>
      <c r="AF26" s="107">
        <v>13</v>
      </c>
      <c r="AG26" s="191">
        <v>2.39</v>
      </c>
      <c r="AH26" s="179"/>
      <c r="AI26" s="107">
        <v>15</v>
      </c>
      <c r="AJ26" s="191">
        <v>1.25</v>
      </c>
      <c r="AK26" s="179"/>
      <c r="AL26" s="107">
        <v>17</v>
      </c>
      <c r="AM26" s="191">
        <v>1.59</v>
      </c>
      <c r="AN26" s="179"/>
      <c r="AO26" s="107">
        <v>11</v>
      </c>
      <c r="AP26" s="191">
        <v>1.46</v>
      </c>
      <c r="AQ26" s="179"/>
    </row>
    <row r="27" spans="1:43" ht="42">
      <c r="A27" s="160" t="s">
        <v>53</v>
      </c>
      <c r="B27" s="161">
        <v>246</v>
      </c>
      <c r="C27" s="161">
        <v>3</v>
      </c>
      <c r="D27" s="184"/>
      <c r="E27" s="161">
        <v>72</v>
      </c>
      <c r="F27" s="161">
        <v>2</v>
      </c>
      <c r="G27" s="184"/>
      <c r="H27" s="161">
        <v>56</v>
      </c>
      <c r="I27" s="161">
        <v>1.5</v>
      </c>
      <c r="J27" s="184"/>
      <c r="K27" s="161">
        <v>60</v>
      </c>
      <c r="L27" s="161">
        <v>1</v>
      </c>
      <c r="M27" s="184"/>
      <c r="N27" s="161">
        <v>42</v>
      </c>
      <c r="O27" s="161">
        <v>2</v>
      </c>
      <c r="P27" s="189"/>
      <c r="Q27" s="116">
        <v>37</v>
      </c>
      <c r="R27" s="116">
        <v>1</v>
      </c>
      <c r="S27" s="189"/>
      <c r="T27" s="116">
        <v>36</v>
      </c>
      <c r="U27" s="116">
        <v>1</v>
      </c>
      <c r="V27" s="189"/>
      <c r="W27" s="116">
        <v>30</v>
      </c>
      <c r="X27" s="116">
        <v>1</v>
      </c>
      <c r="Y27" s="180"/>
      <c r="Z27" s="162">
        <v>19</v>
      </c>
      <c r="AA27" s="162">
        <v>1</v>
      </c>
      <c r="AB27" s="180"/>
      <c r="AC27" s="162">
        <v>18</v>
      </c>
      <c r="AD27" s="162">
        <v>1.5</v>
      </c>
      <c r="AE27" s="180"/>
      <c r="AF27" s="162">
        <v>13</v>
      </c>
      <c r="AG27" s="162">
        <v>2</v>
      </c>
      <c r="AH27" s="180"/>
      <c r="AI27" s="162">
        <v>15</v>
      </c>
      <c r="AJ27" s="162">
        <v>1</v>
      </c>
      <c r="AK27" s="180"/>
      <c r="AL27" s="162">
        <v>17</v>
      </c>
      <c r="AM27" s="162">
        <v>1</v>
      </c>
      <c r="AN27" s="180"/>
      <c r="AO27" s="162">
        <v>11</v>
      </c>
      <c r="AP27" s="162">
        <v>1</v>
      </c>
      <c r="AQ27" s="180"/>
    </row>
    <row r="28" spans="1:43">
      <c r="J28" s="178"/>
    </row>
    <row r="29" spans="1:43">
      <c r="A29" s="149"/>
    </row>
    <row r="30" spans="1:43">
      <c r="A30" s="149"/>
    </row>
    <row r="35" spans="34:34" s="9" customFormat="1">
      <c r="AH35" s="192"/>
    </row>
  </sheetData>
  <phoneticPr fontId="12" type="noConversion"/>
  <pageMargins left="0.7" right="0.7" top="0.75" bottom="0.75" header="0.3" footer="0.3"/>
  <pageSetup scale="70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26"/>
  <sheetViews>
    <sheetView workbookViewId="0">
      <selection activeCell="E26" sqref="E26"/>
    </sheetView>
  </sheetViews>
  <sheetFormatPr baseColWidth="10" defaultRowHeight="14" x14ac:dyDescent="0"/>
  <cols>
    <col min="1" max="1" width="19" customWidth="1"/>
    <col min="2" max="22" width="7.1640625" customWidth="1"/>
  </cols>
  <sheetData>
    <row r="1" spans="1:43">
      <c r="A1" s="13" t="s">
        <v>67</v>
      </c>
      <c r="B1" s="9"/>
      <c r="C1" s="9"/>
      <c r="D1" s="57"/>
      <c r="E1" s="9"/>
      <c r="F1" s="9"/>
      <c r="G1" s="57"/>
      <c r="H1" s="9"/>
      <c r="I1" s="9"/>
      <c r="J1" s="57"/>
      <c r="K1" s="9"/>
      <c r="L1" s="9"/>
      <c r="M1" s="57"/>
      <c r="N1" s="9"/>
      <c r="O1" s="9"/>
      <c r="P1" s="57"/>
      <c r="Q1" s="9"/>
      <c r="R1" s="9"/>
      <c r="S1" s="57"/>
      <c r="T1" s="9"/>
      <c r="U1" s="9"/>
      <c r="V1" s="57"/>
    </row>
    <row r="2" spans="1:43">
      <c r="A2" s="55"/>
      <c r="B2" s="39" t="s">
        <v>54</v>
      </c>
      <c r="C2" s="16" t="s">
        <v>35</v>
      </c>
      <c r="D2" s="58" t="s">
        <v>36</v>
      </c>
      <c r="E2" s="16" t="s">
        <v>54</v>
      </c>
      <c r="F2" s="16" t="s">
        <v>35</v>
      </c>
      <c r="G2" s="58" t="s">
        <v>37</v>
      </c>
      <c r="H2" s="16" t="s">
        <v>54</v>
      </c>
      <c r="I2" s="16" t="s">
        <v>35</v>
      </c>
      <c r="J2" s="58" t="s">
        <v>38</v>
      </c>
      <c r="K2" s="16" t="s">
        <v>54</v>
      </c>
      <c r="L2" s="16" t="s">
        <v>35</v>
      </c>
      <c r="M2" s="58" t="s">
        <v>39</v>
      </c>
      <c r="N2" s="16" t="s">
        <v>54</v>
      </c>
      <c r="O2" s="16" t="s">
        <v>35</v>
      </c>
      <c r="P2" s="58" t="s">
        <v>40</v>
      </c>
      <c r="Q2" s="16" t="s">
        <v>54</v>
      </c>
      <c r="R2" s="16" t="s">
        <v>35</v>
      </c>
      <c r="S2" s="58" t="s">
        <v>41</v>
      </c>
      <c r="T2" s="16" t="s">
        <v>54</v>
      </c>
      <c r="U2" s="16" t="s">
        <v>35</v>
      </c>
      <c r="V2" s="58" t="s">
        <v>42</v>
      </c>
      <c r="W2" s="39" t="s">
        <v>54</v>
      </c>
      <c r="X2" s="16" t="s">
        <v>35</v>
      </c>
      <c r="Y2" s="58" t="s">
        <v>91</v>
      </c>
      <c r="Z2" s="16" t="s">
        <v>54</v>
      </c>
      <c r="AA2" s="16" t="s">
        <v>35</v>
      </c>
      <c r="AB2" s="58" t="s">
        <v>92</v>
      </c>
      <c r="AC2" s="16" t="s">
        <v>54</v>
      </c>
      <c r="AD2" s="16" t="s">
        <v>35</v>
      </c>
      <c r="AE2" s="58" t="s">
        <v>93</v>
      </c>
      <c r="AF2" s="16" t="s">
        <v>54</v>
      </c>
      <c r="AG2" s="16" t="s">
        <v>35</v>
      </c>
      <c r="AH2" s="58" t="s">
        <v>94</v>
      </c>
      <c r="AI2" s="16" t="s">
        <v>54</v>
      </c>
      <c r="AJ2" s="16" t="s">
        <v>35</v>
      </c>
      <c r="AK2" s="58" t="s">
        <v>95</v>
      </c>
      <c r="AL2" s="16" t="s">
        <v>54</v>
      </c>
      <c r="AM2" s="16" t="s">
        <v>35</v>
      </c>
      <c r="AN2" s="58" t="s">
        <v>96</v>
      </c>
      <c r="AO2" s="16" t="s">
        <v>54</v>
      </c>
      <c r="AP2" s="16" t="s">
        <v>35</v>
      </c>
      <c r="AQ2" s="58" t="s">
        <v>97</v>
      </c>
    </row>
    <row r="3" spans="1:43">
      <c r="A3" s="95" t="s">
        <v>0</v>
      </c>
      <c r="B3" s="8"/>
      <c r="C3" s="8"/>
      <c r="D3" s="63"/>
      <c r="E3" s="8"/>
      <c r="F3" s="8"/>
      <c r="G3" s="63"/>
      <c r="H3" s="8"/>
      <c r="I3" s="8"/>
      <c r="J3" s="63"/>
      <c r="K3" s="8"/>
      <c r="L3" s="8"/>
      <c r="M3" s="63"/>
      <c r="N3" s="8"/>
      <c r="O3" s="8"/>
      <c r="P3" s="57"/>
      <c r="Q3" s="9"/>
      <c r="R3" s="9"/>
      <c r="S3" s="57"/>
      <c r="T3" s="9"/>
      <c r="U3" s="9"/>
      <c r="V3" s="57"/>
    </row>
    <row r="4" spans="1:43">
      <c r="A4" s="95" t="s">
        <v>1</v>
      </c>
      <c r="B4" s="8">
        <v>192</v>
      </c>
      <c r="C4" s="8">
        <v>137</v>
      </c>
      <c r="D4" s="63">
        <f>C4/B4</f>
        <v>0.71354166666666663</v>
      </c>
      <c r="E4" s="8">
        <v>111</v>
      </c>
      <c r="F4" s="8">
        <v>33</v>
      </c>
      <c r="G4" s="63">
        <f>F4/E4</f>
        <v>0.29729729729729731</v>
      </c>
      <c r="H4" s="8">
        <v>99</v>
      </c>
      <c r="I4" s="8">
        <v>22</v>
      </c>
      <c r="J4" s="63">
        <f>I4/H4</f>
        <v>0.22222222222222221</v>
      </c>
      <c r="K4" s="8">
        <v>99</v>
      </c>
      <c r="L4" s="8">
        <v>22</v>
      </c>
      <c r="M4" s="63">
        <f>L4/K4</f>
        <v>0.22222222222222221</v>
      </c>
      <c r="N4" s="8">
        <v>95</v>
      </c>
      <c r="O4" s="8">
        <v>17</v>
      </c>
      <c r="P4" s="63">
        <f>O4/N4</f>
        <v>0.17894736842105263</v>
      </c>
      <c r="Q4" s="9">
        <v>83</v>
      </c>
      <c r="R4" s="9">
        <v>14</v>
      </c>
      <c r="S4" s="63">
        <f>R4/Q4</f>
        <v>0.16867469879518071</v>
      </c>
      <c r="T4" s="9">
        <v>84</v>
      </c>
      <c r="U4" s="9">
        <v>10</v>
      </c>
      <c r="V4" s="63">
        <f>U4/T4</f>
        <v>0.11904761904761904</v>
      </c>
      <c r="W4" s="9">
        <v>78</v>
      </c>
      <c r="X4" s="9">
        <v>9</v>
      </c>
      <c r="Y4" s="63">
        <f>X4/W4</f>
        <v>0.11538461538461539</v>
      </c>
      <c r="Z4">
        <v>65</v>
      </c>
      <c r="AA4">
        <v>9</v>
      </c>
      <c r="AB4" s="63">
        <f>AA4/Z4</f>
        <v>0.13846153846153847</v>
      </c>
      <c r="AE4" s="63" t="e">
        <f>AD4/AC4</f>
        <v>#DIV/0!</v>
      </c>
      <c r="AH4" s="63" t="e">
        <f>AG4/AF4</f>
        <v>#DIV/0!</v>
      </c>
      <c r="AK4" s="63" t="e">
        <f>AJ4/AI4</f>
        <v>#DIV/0!</v>
      </c>
      <c r="AN4" s="63" t="e">
        <f>AM4/AL4</f>
        <v>#DIV/0!</v>
      </c>
      <c r="AQ4" s="63" t="e">
        <f>AP4/AO4</f>
        <v>#DIV/0!</v>
      </c>
    </row>
    <row r="5" spans="1:43">
      <c r="A5" s="95" t="s">
        <v>3</v>
      </c>
      <c r="B5" s="8">
        <v>137</v>
      </c>
      <c r="C5" s="8">
        <v>113</v>
      </c>
      <c r="D5" s="63">
        <f>C5/B4</f>
        <v>0.58854166666666663</v>
      </c>
      <c r="E5" s="8">
        <v>32</v>
      </c>
      <c r="F5" s="8">
        <v>25</v>
      </c>
      <c r="G5" s="63">
        <f>F5/E4</f>
        <v>0.22522522522522523</v>
      </c>
      <c r="H5" s="8">
        <v>22</v>
      </c>
      <c r="I5" s="8">
        <v>20</v>
      </c>
      <c r="J5" s="63">
        <f>I5/H4</f>
        <v>0.20202020202020202</v>
      </c>
      <c r="K5" s="8">
        <v>22</v>
      </c>
      <c r="L5" s="8">
        <v>20</v>
      </c>
      <c r="M5" s="63">
        <f>L5/K4</f>
        <v>0.20202020202020202</v>
      </c>
      <c r="N5" s="8">
        <v>17</v>
      </c>
      <c r="O5" s="8">
        <v>16</v>
      </c>
      <c r="P5" s="63">
        <f>O5/N4</f>
        <v>0.16842105263157894</v>
      </c>
      <c r="Q5" s="9">
        <v>14</v>
      </c>
      <c r="R5" s="9">
        <v>12</v>
      </c>
      <c r="S5" s="63">
        <f>R5/Q4</f>
        <v>0.14457831325301204</v>
      </c>
      <c r="T5" s="9">
        <v>10</v>
      </c>
      <c r="U5" s="9">
        <v>9</v>
      </c>
      <c r="V5" s="63">
        <f>U5/T4</f>
        <v>0.10714285714285714</v>
      </c>
      <c r="W5" s="9">
        <v>9</v>
      </c>
      <c r="X5" s="9">
        <v>8</v>
      </c>
      <c r="Y5" s="63">
        <f>X5/W4</f>
        <v>0.10256410256410256</v>
      </c>
      <c r="Z5">
        <v>9</v>
      </c>
      <c r="AA5">
        <v>8</v>
      </c>
      <c r="AB5" s="63">
        <f>AA5/Z4</f>
        <v>0.12307692307692308</v>
      </c>
      <c r="AE5" s="63" t="e">
        <f>AD5/AC4</f>
        <v>#DIV/0!</v>
      </c>
      <c r="AH5" s="63" t="e">
        <f>AG5/AF4</f>
        <v>#DIV/0!</v>
      </c>
      <c r="AK5" s="63" t="e">
        <f>AJ5/AI4</f>
        <v>#DIV/0!</v>
      </c>
      <c r="AN5" s="63" t="e">
        <f>AM5/AL4</f>
        <v>#DIV/0!</v>
      </c>
      <c r="AQ5" s="63" t="e">
        <f>AP5/AO4</f>
        <v>#DIV/0!</v>
      </c>
    </row>
    <row r="6" spans="1:43">
      <c r="A6" s="95" t="s">
        <v>2</v>
      </c>
      <c r="B6" s="8">
        <v>136</v>
      </c>
      <c r="C6" s="8">
        <v>7</v>
      </c>
      <c r="D6" s="63">
        <f t="shared" ref="D6:D12" si="0">C6/B6</f>
        <v>5.1470588235294115E-2</v>
      </c>
      <c r="E6" s="8">
        <v>32</v>
      </c>
      <c r="F6" s="8">
        <v>0</v>
      </c>
      <c r="G6" s="63">
        <f t="shared" ref="G6:G12" si="1">F6/E6</f>
        <v>0</v>
      </c>
      <c r="H6" s="8">
        <v>21</v>
      </c>
      <c r="I6" s="8">
        <v>1</v>
      </c>
      <c r="J6" s="63">
        <f t="shared" ref="J6:J12" si="2">I6/H6</f>
        <v>4.7619047619047616E-2</v>
      </c>
      <c r="K6" s="8">
        <v>23</v>
      </c>
      <c r="L6" s="8">
        <v>1</v>
      </c>
      <c r="M6" s="63">
        <f t="shared" ref="M6:M12" si="3">L6/K6</f>
        <v>4.3478260869565216E-2</v>
      </c>
      <c r="N6" s="8">
        <v>17</v>
      </c>
      <c r="O6" s="8">
        <v>1</v>
      </c>
      <c r="P6" s="63">
        <f>O6/N6</f>
        <v>5.8823529411764705E-2</v>
      </c>
      <c r="Q6" s="9">
        <v>14</v>
      </c>
      <c r="R6" s="9">
        <v>1</v>
      </c>
      <c r="S6" s="63">
        <f t="shared" ref="S6:S12" si="4">R6/Q6</f>
        <v>7.1428571428571425E-2</v>
      </c>
      <c r="T6" s="9">
        <v>10</v>
      </c>
      <c r="U6" s="9">
        <v>0</v>
      </c>
      <c r="V6" s="63">
        <f t="shared" ref="V6:V12" si="5">U6/T6</f>
        <v>0</v>
      </c>
      <c r="W6" s="9">
        <v>9</v>
      </c>
      <c r="X6" s="9">
        <v>9</v>
      </c>
      <c r="Y6" s="63">
        <f t="shared" ref="Y6:Y12" si="6">X6/W6</f>
        <v>1</v>
      </c>
      <c r="Z6">
        <v>9</v>
      </c>
      <c r="AA6">
        <v>2</v>
      </c>
      <c r="AB6" s="63">
        <f t="shared" ref="AB6:AB12" si="7">AA6/Z6</f>
        <v>0.22222222222222221</v>
      </c>
      <c r="AE6" s="63" t="e">
        <f t="shared" ref="AE6:AE12" si="8">AD6/AC6</f>
        <v>#DIV/0!</v>
      </c>
      <c r="AH6" s="63" t="e">
        <f t="shared" ref="AH6:AH12" si="9">AG6/AF6</f>
        <v>#DIV/0!</v>
      </c>
      <c r="AK6" s="63" t="e">
        <f t="shared" ref="AK6:AK12" si="10">AJ6/AI6</f>
        <v>#DIV/0!</v>
      </c>
      <c r="AN6" s="63" t="e">
        <f t="shared" ref="AN6:AN12" si="11">AM6/AL6</f>
        <v>#DIV/0!</v>
      </c>
      <c r="AQ6" s="63" t="e">
        <f t="shared" ref="AQ6:AQ12" si="12">AP6/AO6</f>
        <v>#DIV/0!</v>
      </c>
    </row>
    <row r="7" spans="1:43" ht="28">
      <c r="A7" s="95" t="s">
        <v>8</v>
      </c>
      <c r="B7" s="8">
        <v>193</v>
      </c>
      <c r="C7" s="8">
        <v>9</v>
      </c>
      <c r="D7" s="63">
        <f t="shared" si="0"/>
        <v>4.6632124352331605E-2</v>
      </c>
      <c r="E7" s="8">
        <v>110</v>
      </c>
      <c r="F7" s="8">
        <v>3</v>
      </c>
      <c r="G7" s="63">
        <f t="shared" si="1"/>
        <v>2.7272727272727271E-2</v>
      </c>
      <c r="H7" s="8">
        <v>98</v>
      </c>
      <c r="I7" s="8">
        <v>1</v>
      </c>
      <c r="J7" s="63">
        <f t="shared" si="2"/>
        <v>1.020408163265306E-2</v>
      </c>
      <c r="K7" s="8">
        <v>99</v>
      </c>
      <c r="L7" s="8">
        <v>5</v>
      </c>
      <c r="M7" s="63">
        <f t="shared" si="3"/>
        <v>5.0505050505050504E-2</v>
      </c>
      <c r="N7" s="8">
        <v>95</v>
      </c>
      <c r="O7" s="8">
        <v>1</v>
      </c>
      <c r="P7" s="63">
        <f t="shared" ref="P7:P12" si="13">O7/N7</f>
        <v>1.0526315789473684E-2</v>
      </c>
      <c r="Q7" s="9">
        <v>83</v>
      </c>
      <c r="R7" s="9">
        <v>1</v>
      </c>
      <c r="S7" s="63">
        <f t="shared" si="4"/>
        <v>1.2048192771084338E-2</v>
      </c>
      <c r="T7" s="9">
        <v>84</v>
      </c>
      <c r="U7" s="9">
        <v>1</v>
      </c>
      <c r="V7" s="63">
        <f t="shared" si="5"/>
        <v>1.1904761904761904E-2</v>
      </c>
      <c r="W7" s="9">
        <v>79</v>
      </c>
      <c r="X7" s="9">
        <v>0</v>
      </c>
      <c r="Y7" s="63">
        <f t="shared" si="6"/>
        <v>0</v>
      </c>
      <c r="Z7" s="9">
        <v>65</v>
      </c>
      <c r="AA7" s="9">
        <v>0</v>
      </c>
      <c r="AB7" s="63">
        <f t="shared" si="7"/>
        <v>0</v>
      </c>
      <c r="AC7" s="9">
        <v>63</v>
      </c>
      <c r="AD7" s="9">
        <v>0</v>
      </c>
      <c r="AE7" s="63">
        <f t="shared" si="8"/>
        <v>0</v>
      </c>
      <c r="AF7" s="9">
        <v>57</v>
      </c>
      <c r="AG7" s="9">
        <v>1</v>
      </c>
      <c r="AH7" s="63">
        <f t="shared" si="9"/>
        <v>1.7543859649122806E-2</v>
      </c>
      <c r="AI7" s="9">
        <v>52</v>
      </c>
      <c r="AJ7" s="9">
        <v>2</v>
      </c>
      <c r="AK7" s="63">
        <f t="shared" si="10"/>
        <v>3.8461538461538464E-2</v>
      </c>
      <c r="AL7" s="9">
        <v>46</v>
      </c>
      <c r="AM7" s="9">
        <v>0</v>
      </c>
      <c r="AN7" s="63">
        <f t="shared" si="11"/>
        <v>0</v>
      </c>
      <c r="AO7" s="9">
        <v>34</v>
      </c>
      <c r="AP7" s="9">
        <v>0</v>
      </c>
      <c r="AQ7" s="63">
        <f t="shared" si="12"/>
        <v>0</v>
      </c>
    </row>
    <row r="8" spans="1:43">
      <c r="A8" s="95" t="s">
        <v>5</v>
      </c>
      <c r="B8" s="8">
        <v>193</v>
      </c>
      <c r="C8" s="8">
        <v>49</v>
      </c>
      <c r="D8" s="63">
        <f t="shared" si="0"/>
        <v>0.25388601036269431</v>
      </c>
      <c r="E8" s="8">
        <v>110</v>
      </c>
      <c r="F8" s="8">
        <v>9</v>
      </c>
      <c r="G8" s="63">
        <f t="shared" si="1"/>
        <v>8.1818181818181818E-2</v>
      </c>
      <c r="H8" s="8">
        <v>98</v>
      </c>
      <c r="I8" s="8">
        <v>15</v>
      </c>
      <c r="J8" s="63">
        <f t="shared" si="2"/>
        <v>0.15306122448979592</v>
      </c>
      <c r="K8" s="8">
        <v>98</v>
      </c>
      <c r="L8" s="8">
        <v>11</v>
      </c>
      <c r="M8" s="63">
        <f t="shared" si="3"/>
        <v>0.11224489795918367</v>
      </c>
      <c r="N8" s="8">
        <v>95</v>
      </c>
      <c r="O8" s="8">
        <v>9</v>
      </c>
      <c r="P8" s="63">
        <f t="shared" si="13"/>
        <v>9.4736842105263161E-2</v>
      </c>
      <c r="Q8" s="9">
        <v>83</v>
      </c>
      <c r="R8" s="9">
        <v>9</v>
      </c>
      <c r="S8" s="63">
        <f t="shared" si="4"/>
        <v>0.10843373493975904</v>
      </c>
      <c r="T8" s="9">
        <v>84</v>
      </c>
      <c r="U8" s="9">
        <v>8</v>
      </c>
      <c r="V8" s="63">
        <f t="shared" si="5"/>
        <v>9.5238095238095233E-2</v>
      </c>
      <c r="W8" s="9">
        <v>79</v>
      </c>
      <c r="X8" s="9">
        <v>12</v>
      </c>
      <c r="Y8" s="63">
        <f t="shared" si="6"/>
        <v>0.15189873417721519</v>
      </c>
      <c r="Z8" s="9">
        <v>65</v>
      </c>
      <c r="AA8" s="9">
        <v>3</v>
      </c>
      <c r="AB8" s="63">
        <f t="shared" si="7"/>
        <v>4.6153846153846156E-2</v>
      </c>
      <c r="AC8" s="9">
        <v>63</v>
      </c>
      <c r="AD8" s="9">
        <v>3</v>
      </c>
      <c r="AE8" s="63">
        <f t="shared" si="8"/>
        <v>4.7619047619047616E-2</v>
      </c>
      <c r="AF8" s="9">
        <v>57</v>
      </c>
      <c r="AG8" s="9">
        <v>6</v>
      </c>
      <c r="AH8" s="63">
        <f t="shared" si="9"/>
        <v>0.10526315789473684</v>
      </c>
      <c r="AI8" s="9">
        <v>52</v>
      </c>
      <c r="AJ8" s="9">
        <v>6</v>
      </c>
      <c r="AK8" s="63">
        <f t="shared" si="10"/>
        <v>0.11538461538461539</v>
      </c>
      <c r="AL8" s="9">
        <v>46</v>
      </c>
      <c r="AM8" s="9">
        <v>3</v>
      </c>
      <c r="AN8" s="63">
        <f t="shared" si="11"/>
        <v>6.5217391304347824E-2</v>
      </c>
      <c r="AO8" s="9">
        <v>34</v>
      </c>
      <c r="AP8" s="9">
        <v>1</v>
      </c>
      <c r="AQ8" s="63">
        <f t="shared" si="12"/>
        <v>2.9411764705882353E-2</v>
      </c>
    </row>
    <row r="9" spans="1:43">
      <c r="A9" s="95" t="s">
        <v>6</v>
      </c>
      <c r="B9" s="8">
        <v>193</v>
      </c>
      <c r="C9" s="8">
        <v>130</v>
      </c>
      <c r="D9" s="63">
        <f t="shared" si="0"/>
        <v>0.67357512953367871</v>
      </c>
      <c r="E9" s="8">
        <v>110</v>
      </c>
      <c r="F9" s="8">
        <v>27</v>
      </c>
      <c r="G9" s="63">
        <f t="shared" si="1"/>
        <v>0.24545454545454545</v>
      </c>
      <c r="H9" s="8">
        <v>98</v>
      </c>
      <c r="I9" s="8">
        <v>20</v>
      </c>
      <c r="J9" s="63">
        <f t="shared" si="2"/>
        <v>0.20408163265306123</v>
      </c>
      <c r="K9" s="8">
        <v>98</v>
      </c>
      <c r="L9" s="8">
        <v>24</v>
      </c>
      <c r="M9" s="63">
        <f t="shared" si="3"/>
        <v>0.24489795918367346</v>
      </c>
      <c r="N9" s="8">
        <v>95</v>
      </c>
      <c r="O9" s="8">
        <v>19</v>
      </c>
      <c r="P9" s="63">
        <f t="shared" si="13"/>
        <v>0.2</v>
      </c>
      <c r="Q9" s="9">
        <v>83</v>
      </c>
      <c r="R9" s="9">
        <v>7</v>
      </c>
      <c r="S9" s="63">
        <f t="shared" si="4"/>
        <v>8.4337349397590355E-2</v>
      </c>
      <c r="T9" s="9">
        <v>84</v>
      </c>
      <c r="U9" s="9">
        <v>8</v>
      </c>
      <c r="V9" s="63">
        <f t="shared" si="5"/>
        <v>9.5238095238095233E-2</v>
      </c>
      <c r="W9" s="9">
        <v>79</v>
      </c>
      <c r="X9" s="9">
        <v>13</v>
      </c>
      <c r="Y9" s="63">
        <f t="shared" si="6"/>
        <v>0.16455696202531644</v>
      </c>
      <c r="Z9" s="9">
        <v>65</v>
      </c>
      <c r="AA9" s="9">
        <v>7</v>
      </c>
      <c r="AB9" s="63">
        <f t="shared" si="7"/>
        <v>0.1076923076923077</v>
      </c>
      <c r="AC9" s="9">
        <v>63</v>
      </c>
      <c r="AD9" s="9">
        <v>5</v>
      </c>
      <c r="AE9" s="63">
        <f t="shared" si="8"/>
        <v>7.9365079365079361E-2</v>
      </c>
      <c r="AF9" s="9">
        <v>57</v>
      </c>
      <c r="AG9" s="9">
        <v>5</v>
      </c>
      <c r="AH9" s="63">
        <f t="shared" si="9"/>
        <v>8.771929824561403E-2</v>
      </c>
      <c r="AI9" s="9">
        <v>51</v>
      </c>
      <c r="AJ9" s="9">
        <v>7</v>
      </c>
      <c r="AK9" s="63">
        <f t="shared" si="10"/>
        <v>0.13725490196078433</v>
      </c>
      <c r="AL9" s="9">
        <v>46</v>
      </c>
      <c r="AM9" s="9">
        <v>8</v>
      </c>
      <c r="AN9" s="63">
        <f t="shared" si="11"/>
        <v>0.17391304347826086</v>
      </c>
      <c r="AO9" s="9">
        <v>43</v>
      </c>
      <c r="AP9" s="9">
        <v>6</v>
      </c>
      <c r="AQ9" s="63">
        <f t="shared" si="12"/>
        <v>0.13953488372093023</v>
      </c>
    </row>
    <row r="10" spans="1:43">
      <c r="A10" s="37" t="s">
        <v>7</v>
      </c>
      <c r="B10" s="34">
        <v>193</v>
      </c>
      <c r="C10" s="34">
        <v>110</v>
      </c>
      <c r="D10" s="63">
        <f t="shared" si="0"/>
        <v>0.56994818652849744</v>
      </c>
      <c r="E10" s="34">
        <v>110</v>
      </c>
      <c r="F10" s="34">
        <v>19</v>
      </c>
      <c r="G10" s="63">
        <f t="shared" si="1"/>
        <v>0.17272727272727273</v>
      </c>
      <c r="H10" s="34">
        <v>98</v>
      </c>
      <c r="I10" s="34">
        <v>10</v>
      </c>
      <c r="J10" s="63">
        <f t="shared" si="2"/>
        <v>0.10204081632653061</v>
      </c>
      <c r="K10" s="34">
        <v>98</v>
      </c>
      <c r="L10" s="34">
        <v>6</v>
      </c>
      <c r="M10" s="63">
        <f t="shared" si="3"/>
        <v>6.1224489795918366E-2</v>
      </c>
      <c r="N10" s="34">
        <v>95</v>
      </c>
      <c r="O10" s="34">
        <v>7</v>
      </c>
      <c r="P10" s="63">
        <f t="shared" si="13"/>
        <v>7.3684210526315783E-2</v>
      </c>
      <c r="Q10" s="21">
        <v>83</v>
      </c>
      <c r="R10" s="21">
        <v>0</v>
      </c>
      <c r="S10" s="63">
        <f t="shared" si="4"/>
        <v>0</v>
      </c>
      <c r="T10" s="21">
        <v>84</v>
      </c>
      <c r="U10" s="21">
        <v>2</v>
      </c>
      <c r="V10" s="63">
        <f t="shared" si="5"/>
        <v>2.3809523809523808E-2</v>
      </c>
      <c r="W10" s="9">
        <v>79</v>
      </c>
      <c r="X10" s="9">
        <v>1</v>
      </c>
      <c r="Y10" s="63">
        <f t="shared" si="6"/>
        <v>1.2658227848101266E-2</v>
      </c>
      <c r="Z10" s="9">
        <v>65</v>
      </c>
      <c r="AA10" s="9">
        <v>2</v>
      </c>
      <c r="AB10" s="63">
        <f t="shared" si="7"/>
        <v>3.0769230769230771E-2</v>
      </c>
      <c r="AC10" s="9">
        <v>63</v>
      </c>
      <c r="AD10" s="9">
        <v>2</v>
      </c>
      <c r="AE10" s="63">
        <f t="shared" si="8"/>
        <v>3.1746031746031744E-2</v>
      </c>
      <c r="AF10" s="9">
        <v>57</v>
      </c>
      <c r="AG10" s="9">
        <v>2</v>
      </c>
      <c r="AH10" s="63">
        <f t="shared" si="9"/>
        <v>3.5087719298245612E-2</v>
      </c>
      <c r="AI10" s="9">
        <v>52</v>
      </c>
      <c r="AJ10" s="9">
        <v>3</v>
      </c>
      <c r="AK10" s="63">
        <f t="shared" si="10"/>
        <v>5.7692307692307696E-2</v>
      </c>
      <c r="AL10" s="9">
        <v>46</v>
      </c>
      <c r="AM10" s="9">
        <v>2</v>
      </c>
      <c r="AN10" s="63">
        <f t="shared" si="11"/>
        <v>4.3478260869565216E-2</v>
      </c>
      <c r="AO10" s="9">
        <v>34</v>
      </c>
      <c r="AP10" s="9">
        <v>2</v>
      </c>
      <c r="AQ10" s="63">
        <f t="shared" si="12"/>
        <v>5.8823529411764705E-2</v>
      </c>
    </row>
    <row r="11" spans="1:43">
      <c r="A11" s="37" t="s">
        <v>12</v>
      </c>
      <c r="B11" s="21">
        <v>193</v>
      </c>
      <c r="C11" s="21">
        <v>80</v>
      </c>
      <c r="D11" s="63">
        <f t="shared" si="0"/>
        <v>0.41450777202072536</v>
      </c>
      <c r="E11" s="21">
        <v>110</v>
      </c>
      <c r="F11" s="21">
        <v>25</v>
      </c>
      <c r="G11" s="63">
        <f t="shared" si="1"/>
        <v>0.22727272727272727</v>
      </c>
      <c r="H11" s="21">
        <v>98</v>
      </c>
      <c r="I11" s="21">
        <v>13</v>
      </c>
      <c r="J11" s="63">
        <f t="shared" si="2"/>
        <v>0.1326530612244898</v>
      </c>
      <c r="K11" s="21">
        <v>99</v>
      </c>
      <c r="L11" s="21">
        <v>17</v>
      </c>
      <c r="M11" s="63">
        <f t="shared" si="3"/>
        <v>0.17171717171717171</v>
      </c>
      <c r="N11" s="21">
        <v>95</v>
      </c>
      <c r="O11" s="21">
        <v>11</v>
      </c>
      <c r="P11" s="63">
        <f t="shared" si="13"/>
        <v>0.11578947368421053</v>
      </c>
      <c r="Q11" s="9">
        <v>84</v>
      </c>
      <c r="R11" s="9">
        <v>11</v>
      </c>
      <c r="S11" s="63">
        <f t="shared" si="4"/>
        <v>0.13095238095238096</v>
      </c>
      <c r="T11" s="9">
        <v>85</v>
      </c>
      <c r="U11" s="9">
        <v>4</v>
      </c>
      <c r="V11" s="63">
        <f t="shared" si="5"/>
        <v>4.7058823529411764E-2</v>
      </c>
      <c r="W11" s="9">
        <v>79</v>
      </c>
      <c r="X11" s="9">
        <v>4</v>
      </c>
      <c r="Y11" s="63">
        <f t="shared" si="6"/>
        <v>5.0632911392405063E-2</v>
      </c>
      <c r="Z11" s="9">
        <v>65</v>
      </c>
      <c r="AA11" s="9">
        <v>4</v>
      </c>
      <c r="AB11" s="63">
        <f t="shared" si="7"/>
        <v>6.1538461538461542E-2</v>
      </c>
      <c r="AC11" s="9">
        <v>63</v>
      </c>
      <c r="AD11" s="9">
        <v>6</v>
      </c>
      <c r="AE11" s="63">
        <f t="shared" si="8"/>
        <v>9.5238095238095233E-2</v>
      </c>
      <c r="AF11" s="9">
        <v>57</v>
      </c>
      <c r="AG11" s="9">
        <v>5</v>
      </c>
      <c r="AH11" s="63">
        <f t="shared" si="9"/>
        <v>8.771929824561403E-2</v>
      </c>
      <c r="AI11" s="9">
        <v>52</v>
      </c>
      <c r="AJ11" s="9">
        <v>4</v>
      </c>
      <c r="AK11" s="63">
        <f t="shared" si="10"/>
        <v>7.6923076923076927E-2</v>
      </c>
      <c r="AL11" s="9">
        <v>46</v>
      </c>
      <c r="AM11" s="9">
        <v>3</v>
      </c>
      <c r="AN11" s="63">
        <f t="shared" si="11"/>
        <v>6.5217391304347824E-2</v>
      </c>
      <c r="AO11" s="9">
        <v>34</v>
      </c>
      <c r="AP11" s="9">
        <v>2</v>
      </c>
      <c r="AQ11" s="63">
        <f t="shared" si="12"/>
        <v>5.8823529411764705E-2</v>
      </c>
    </row>
    <row r="12" spans="1:43">
      <c r="A12" s="96" t="s">
        <v>13</v>
      </c>
      <c r="B12" s="36">
        <v>193</v>
      </c>
      <c r="C12" s="36">
        <v>57</v>
      </c>
      <c r="D12" s="73">
        <f t="shared" si="0"/>
        <v>0.29533678756476683</v>
      </c>
      <c r="E12" s="36">
        <v>110</v>
      </c>
      <c r="F12" s="36">
        <v>20</v>
      </c>
      <c r="G12" s="73">
        <f t="shared" si="1"/>
        <v>0.18181818181818182</v>
      </c>
      <c r="H12" s="36">
        <v>98</v>
      </c>
      <c r="I12" s="36">
        <v>10</v>
      </c>
      <c r="J12" s="73">
        <f t="shared" si="2"/>
        <v>0.10204081632653061</v>
      </c>
      <c r="K12" s="36">
        <v>99</v>
      </c>
      <c r="L12" s="36">
        <v>11</v>
      </c>
      <c r="M12" s="73">
        <f t="shared" si="3"/>
        <v>0.1111111111111111</v>
      </c>
      <c r="N12" s="36">
        <v>95</v>
      </c>
      <c r="O12" s="36">
        <v>11</v>
      </c>
      <c r="P12" s="73">
        <f t="shared" si="13"/>
        <v>0.11578947368421053</v>
      </c>
      <c r="Q12" s="36">
        <v>84</v>
      </c>
      <c r="R12" s="36">
        <v>4</v>
      </c>
      <c r="S12" s="73">
        <f t="shared" si="4"/>
        <v>4.7619047619047616E-2</v>
      </c>
      <c r="T12" s="36">
        <v>85</v>
      </c>
      <c r="U12" s="36">
        <v>8</v>
      </c>
      <c r="V12" s="73">
        <f t="shared" si="5"/>
        <v>9.4117647058823528E-2</v>
      </c>
      <c r="W12" s="10">
        <v>79</v>
      </c>
      <c r="X12" s="10">
        <v>6</v>
      </c>
      <c r="Y12" s="73">
        <f t="shared" si="6"/>
        <v>7.5949367088607597E-2</v>
      </c>
      <c r="Z12" s="10">
        <v>65</v>
      </c>
      <c r="AA12" s="10">
        <v>5</v>
      </c>
      <c r="AB12" s="73">
        <f t="shared" si="7"/>
        <v>7.6923076923076927E-2</v>
      </c>
      <c r="AC12" s="10">
        <v>63</v>
      </c>
      <c r="AD12" s="10">
        <v>4</v>
      </c>
      <c r="AE12" s="73">
        <f t="shared" si="8"/>
        <v>6.3492063492063489E-2</v>
      </c>
      <c r="AF12" s="10">
        <v>57</v>
      </c>
      <c r="AG12" s="10">
        <v>4</v>
      </c>
      <c r="AH12" s="73">
        <f t="shared" si="9"/>
        <v>7.0175438596491224E-2</v>
      </c>
      <c r="AI12" s="10">
        <v>52</v>
      </c>
      <c r="AJ12" s="10">
        <v>3</v>
      </c>
      <c r="AK12" s="73">
        <f t="shared" si="10"/>
        <v>5.7692307692307696E-2</v>
      </c>
      <c r="AL12" s="10">
        <v>46</v>
      </c>
      <c r="AM12" s="10">
        <v>3</v>
      </c>
      <c r="AN12" s="73">
        <f t="shared" si="11"/>
        <v>6.5217391304347824E-2</v>
      </c>
      <c r="AO12" s="10">
        <v>34</v>
      </c>
      <c r="AP12" s="10">
        <v>1</v>
      </c>
      <c r="AQ12" s="73">
        <f t="shared" si="12"/>
        <v>2.9411764705882353E-2</v>
      </c>
    </row>
    <row r="15" spans="1:43">
      <c r="A15" s="13" t="s">
        <v>68</v>
      </c>
      <c r="B15" s="9"/>
      <c r="C15" s="9"/>
      <c r="D15" s="57"/>
      <c r="E15" s="9"/>
      <c r="F15" s="9"/>
      <c r="G15" s="57"/>
      <c r="H15" s="9"/>
      <c r="I15" s="9"/>
      <c r="J15" s="57"/>
      <c r="K15" s="9"/>
      <c r="L15" s="9"/>
      <c r="M15" s="57"/>
      <c r="N15" s="9"/>
      <c r="O15" s="9"/>
      <c r="P15" s="57"/>
      <c r="Q15" s="9"/>
      <c r="R15" s="9"/>
      <c r="S15" s="57"/>
      <c r="T15" s="9"/>
      <c r="U15" s="9"/>
      <c r="V15" s="57"/>
    </row>
    <row r="16" spans="1:43">
      <c r="A16" s="55"/>
      <c r="B16" s="39" t="s">
        <v>54</v>
      </c>
      <c r="C16" s="16" t="s">
        <v>35</v>
      </c>
      <c r="D16" s="58" t="s">
        <v>36</v>
      </c>
      <c r="E16" s="16" t="s">
        <v>54</v>
      </c>
      <c r="F16" s="16" t="s">
        <v>35</v>
      </c>
      <c r="G16" s="58" t="s">
        <v>37</v>
      </c>
      <c r="H16" s="16" t="s">
        <v>54</v>
      </c>
      <c r="I16" s="16" t="s">
        <v>35</v>
      </c>
      <c r="J16" s="58" t="s">
        <v>38</v>
      </c>
      <c r="K16" s="16" t="s">
        <v>54</v>
      </c>
      <c r="L16" s="16" t="s">
        <v>35</v>
      </c>
      <c r="M16" s="58" t="s">
        <v>39</v>
      </c>
      <c r="N16" s="16" t="s">
        <v>54</v>
      </c>
      <c r="O16" s="16" t="s">
        <v>35</v>
      </c>
      <c r="P16" s="58" t="s">
        <v>40</v>
      </c>
      <c r="Q16" s="16" t="s">
        <v>54</v>
      </c>
      <c r="R16" s="16" t="s">
        <v>35</v>
      </c>
      <c r="S16" s="58" t="s">
        <v>41</v>
      </c>
      <c r="T16" s="16" t="s">
        <v>54</v>
      </c>
      <c r="U16" s="16" t="s">
        <v>35</v>
      </c>
      <c r="V16" s="58" t="s">
        <v>42</v>
      </c>
      <c r="W16" s="39" t="s">
        <v>54</v>
      </c>
      <c r="X16" s="16" t="s">
        <v>35</v>
      </c>
      <c r="Y16" s="58" t="s">
        <v>91</v>
      </c>
      <c r="Z16" s="16" t="s">
        <v>54</v>
      </c>
      <c r="AA16" s="16" t="s">
        <v>35</v>
      </c>
      <c r="AB16" s="58" t="s">
        <v>92</v>
      </c>
      <c r="AC16" s="16" t="s">
        <v>54</v>
      </c>
      <c r="AD16" s="16" t="s">
        <v>35</v>
      </c>
      <c r="AE16" s="58" t="s">
        <v>93</v>
      </c>
      <c r="AF16" s="16" t="s">
        <v>54</v>
      </c>
      <c r="AG16" s="16" t="s">
        <v>35</v>
      </c>
      <c r="AH16" s="58" t="s">
        <v>94</v>
      </c>
      <c r="AI16" s="16" t="s">
        <v>54</v>
      </c>
      <c r="AJ16" s="16" t="s">
        <v>35</v>
      </c>
      <c r="AK16" s="58" t="s">
        <v>95</v>
      </c>
      <c r="AL16" s="16" t="s">
        <v>54</v>
      </c>
      <c r="AM16" s="16" t="s">
        <v>35</v>
      </c>
      <c r="AN16" s="58" t="s">
        <v>96</v>
      </c>
      <c r="AO16" s="16" t="s">
        <v>54</v>
      </c>
      <c r="AP16" s="16" t="s">
        <v>35</v>
      </c>
      <c r="AQ16" s="58" t="s">
        <v>97</v>
      </c>
    </row>
    <row r="17" spans="1:43">
      <c r="A17" s="95" t="s">
        <v>0</v>
      </c>
      <c r="B17" s="8"/>
      <c r="C17" s="8"/>
      <c r="D17" s="63"/>
      <c r="E17" s="8"/>
      <c r="F17" s="8"/>
      <c r="G17" s="63"/>
      <c r="H17" s="8"/>
      <c r="I17" s="8"/>
      <c r="J17" s="63"/>
      <c r="K17" s="8"/>
      <c r="L17" s="8"/>
      <c r="M17" s="63"/>
      <c r="N17" s="8"/>
      <c r="O17" s="8"/>
      <c r="P17" s="57"/>
      <c r="Q17" s="9"/>
      <c r="R17" s="9"/>
      <c r="S17" s="57"/>
      <c r="T17" s="9"/>
      <c r="U17" s="9"/>
      <c r="V17" s="57"/>
    </row>
    <row r="18" spans="1:43">
      <c r="A18" s="95" t="s">
        <v>1</v>
      </c>
      <c r="B18" s="8">
        <v>85</v>
      </c>
      <c r="C18" s="8">
        <v>64</v>
      </c>
      <c r="D18" s="63">
        <f>C18/B18</f>
        <v>0.75294117647058822</v>
      </c>
      <c r="E18" s="8">
        <v>31</v>
      </c>
      <c r="F18" s="8">
        <v>9</v>
      </c>
      <c r="G18" s="63">
        <f>F18/E18</f>
        <v>0.29032258064516131</v>
      </c>
      <c r="H18" s="8">
        <v>25</v>
      </c>
      <c r="I18" s="8">
        <v>5</v>
      </c>
      <c r="J18" s="63">
        <f>I18/H18</f>
        <v>0.2</v>
      </c>
      <c r="K18" s="8">
        <v>25</v>
      </c>
      <c r="L18" s="8">
        <v>5</v>
      </c>
      <c r="M18" s="63">
        <f>L18/K18</f>
        <v>0.2</v>
      </c>
      <c r="N18" s="8">
        <v>23</v>
      </c>
      <c r="O18" s="8">
        <v>1</v>
      </c>
      <c r="P18" s="63">
        <f>O18/N18</f>
        <v>4.3478260869565216E-2</v>
      </c>
      <c r="Q18" s="9">
        <v>19</v>
      </c>
      <c r="R18" s="9">
        <v>1</v>
      </c>
      <c r="S18" s="63">
        <f>R18/Q18</f>
        <v>5.2631578947368418E-2</v>
      </c>
      <c r="T18" s="9">
        <v>21</v>
      </c>
      <c r="U18" s="9">
        <v>2</v>
      </c>
      <c r="V18" s="63">
        <f>U18/T18</f>
        <v>9.5238095238095233E-2</v>
      </c>
      <c r="W18" s="9">
        <v>19</v>
      </c>
      <c r="X18" s="9">
        <v>0</v>
      </c>
      <c r="Y18" s="63">
        <f>X18/W18</f>
        <v>0</v>
      </c>
      <c r="Z18">
        <v>16</v>
      </c>
      <c r="AA18">
        <v>0</v>
      </c>
      <c r="AB18" s="63">
        <f>AA18/Z18</f>
        <v>0</v>
      </c>
      <c r="AE18" s="63" t="e">
        <f>AD18/AC18</f>
        <v>#DIV/0!</v>
      </c>
      <c r="AH18" s="63" t="e">
        <f>AG18/AF18</f>
        <v>#DIV/0!</v>
      </c>
      <c r="AK18" s="63" t="e">
        <f>AJ18/AI18</f>
        <v>#DIV/0!</v>
      </c>
      <c r="AN18" s="63" t="e">
        <f>AM18/AL18</f>
        <v>#DIV/0!</v>
      </c>
      <c r="AQ18" s="63" t="e">
        <f>AP18/AO18</f>
        <v>#DIV/0!</v>
      </c>
    </row>
    <row r="19" spans="1:43">
      <c r="A19" s="95" t="s">
        <v>3</v>
      </c>
      <c r="B19" s="8">
        <v>64</v>
      </c>
      <c r="C19" s="8">
        <v>51</v>
      </c>
      <c r="D19" s="63">
        <f>C19/B18</f>
        <v>0.6</v>
      </c>
      <c r="E19" s="8">
        <v>9</v>
      </c>
      <c r="F19" s="8">
        <v>5</v>
      </c>
      <c r="G19" s="63">
        <f>F19/E18</f>
        <v>0.16129032258064516</v>
      </c>
      <c r="H19" s="8">
        <v>5</v>
      </c>
      <c r="I19" s="8">
        <v>2</v>
      </c>
      <c r="J19" s="63">
        <f>I19/H18</f>
        <v>0.08</v>
      </c>
      <c r="K19" s="8">
        <v>5</v>
      </c>
      <c r="L19" s="8">
        <v>2</v>
      </c>
      <c r="M19" s="63">
        <f>L19/K18</f>
        <v>0.08</v>
      </c>
      <c r="N19" s="8">
        <v>1</v>
      </c>
      <c r="O19" s="8">
        <v>0</v>
      </c>
      <c r="P19" s="63">
        <f>O19/N18</f>
        <v>0</v>
      </c>
      <c r="Q19" s="9">
        <v>1</v>
      </c>
      <c r="R19" s="9">
        <v>0</v>
      </c>
      <c r="S19" s="63">
        <f>R19/Q18</f>
        <v>0</v>
      </c>
      <c r="T19" s="9">
        <v>2</v>
      </c>
      <c r="U19" s="9">
        <v>1</v>
      </c>
      <c r="V19" s="63">
        <f>U19/T18</f>
        <v>4.7619047619047616E-2</v>
      </c>
      <c r="W19" s="9">
        <v>0</v>
      </c>
      <c r="X19">
        <v>0</v>
      </c>
      <c r="Y19" s="63">
        <f>X19/W18</f>
        <v>0</v>
      </c>
      <c r="Z19">
        <v>0</v>
      </c>
      <c r="AA19">
        <v>0</v>
      </c>
      <c r="AB19" s="63">
        <f>AA19/Z18</f>
        <v>0</v>
      </c>
      <c r="AE19" s="63" t="e">
        <f>AD19/AC18</f>
        <v>#DIV/0!</v>
      </c>
      <c r="AH19" s="63" t="e">
        <f>AG19/AF18</f>
        <v>#DIV/0!</v>
      </c>
      <c r="AK19" s="63" t="e">
        <f>AJ19/AI18</f>
        <v>#DIV/0!</v>
      </c>
      <c r="AN19" s="63" t="e">
        <f>AM19/AL18</f>
        <v>#DIV/0!</v>
      </c>
      <c r="AQ19" s="63" t="e">
        <f>AP19/AO18</f>
        <v>#DIV/0!</v>
      </c>
    </row>
    <row r="20" spans="1:43">
      <c r="A20" s="95" t="s">
        <v>2</v>
      </c>
      <c r="B20" s="8">
        <v>63</v>
      </c>
      <c r="C20" s="8">
        <v>7</v>
      </c>
      <c r="D20" s="63">
        <f t="shared" ref="D20:D26" si="14">C20/B20</f>
        <v>0.1111111111111111</v>
      </c>
      <c r="E20" s="8">
        <v>9</v>
      </c>
      <c r="F20" s="8">
        <v>0</v>
      </c>
      <c r="G20" s="63">
        <f t="shared" ref="G20:G26" si="15">F20/E20</f>
        <v>0</v>
      </c>
      <c r="H20" s="8">
        <v>5</v>
      </c>
      <c r="I20" s="8">
        <v>0</v>
      </c>
      <c r="J20" s="63">
        <f t="shared" ref="J20:J26" si="16">I20/H20</f>
        <v>0</v>
      </c>
      <c r="K20" s="8">
        <v>5</v>
      </c>
      <c r="L20" s="8">
        <v>0</v>
      </c>
      <c r="M20" s="63">
        <f t="shared" ref="M20:M26" si="17">L20/K20</f>
        <v>0</v>
      </c>
      <c r="N20" s="8">
        <v>1</v>
      </c>
      <c r="O20" s="8">
        <v>0</v>
      </c>
      <c r="P20" s="63">
        <f>O20/N20</f>
        <v>0</v>
      </c>
      <c r="Q20" s="9">
        <v>1</v>
      </c>
      <c r="R20" s="9">
        <v>0</v>
      </c>
      <c r="S20" s="63">
        <f t="shared" ref="S20:S26" si="18">R20/Q20</f>
        <v>0</v>
      </c>
      <c r="T20" s="9">
        <v>2</v>
      </c>
      <c r="U20" s="9">
        <v>0</v>
      </c>
      <c r="V20" s="63">
        <f t="shared" ref="V20:V26" si="19">U20/T20</f>
        <v>0</v>
      </c>
      <c r="W20" s="9">
        <v>0</v>
      </c>
      <c r="X20" s="9">
        <v>0</v>
      </c>
      <c r="Y20" s="63" t="e">
        <f t="shared" ref="Y20:Y26" si="20">X20/W20</f>
        <v>#DIV/0!</v>
      </c>
      <c r="AB20" s="63" t="e">
        <f t="shared" ref="AB20:AB26" si="21">AA20/Z20</f>
        <v>#DIV/0!</v>
      </c>
      <c r="AE20" s="63" t="e">
        <f t="shared" ref="AE20:AE26" si="22">AD20/AC20</f>
        <v>#DIV/0!</v>
      </c>
      <c r="AH20" s="63" t="e">
        <f t="shared" ref="AH20:AH26" si="23">AG20/AF20</f>
        <v>#DIV/0!</v>
      </c>
      <c r="AK20" s="63" t="e">
        <f t="shared" ref="AK20:AK26" si="24">AJ20/AI20</f>
        <v>#DIV/0!</v>
      </c>
      <c r="AN20" s="63" t="e">
        <f t="shared" ref="AN20:AN26" si="25">AM20/AL20</f>
        <v>#DIV/0!</v>
      </c>
      <c r="AQ20" s="63" t="e">
        <f t="shared" ref="AQ20:AQ26" si="26">AP20/AO20</f>
        <v>#DIV/0!</v>
      </c>
    </row>
    <row r="21" spans="1:43" ht="28">
      <c r="A21" s="95" t="s">
        <v>8</v>
      </c>
      <c r="B21" s="8">
        <v>85</v>
      </c>
      <c r="C21" s="8">
        <v>2</v>
      </c>
      <c r="D21" s="63">
        <f t="shared" si="14"/>
        <v>2.3529411764705882E-2</v>
      </c>
      <c r="E21" s="8">
        <v>31</v>
      </c>
      <c r="F21" s="8">
        <v>0</v>
      </c>
      <c r="G21" s="63">
        <f t="shared" si="15"/>
        <v>0</v>
      </c>
      <c r="H21" s="8">
        <v>29</v>
      </c>
      <c r="I21" s="8">
        <v>0</v>
      </c>
      <c r="J21" s="63">
        <f t="shared" si="16"/>
        <v>0</v>
      </c>
      <c r="K21" s="8">
        <v>25</v>
      </c>
      <c r="L21" s="8">
        <v>0</v>
      </c>
      <c r="M21" s="63">
        <f t="shared" si="17"/>
        <v>0</v>
      </c>
      <c r="N21" s="8">
        <v>23</v>
      </c>
      <c r="O21" s="8">
        <v>0</v>
      </c>
      <c r="P21" s="63">
        <f>O21/N21</f>
        <v>0</v>
      </c>
      <c r="Q21" s="9">
        <v>19</v>
      </c>
      <c r="R21" s="9">
        <v>0</v>
      </c>
      <c r="S21" s="63">
        <f t="shared" si="18"/>
        <v>0</v>
      </c>
      <c r="T21" s="9">
        <v>21</v>
      </c>
      <c r="U21" s="9">
        <v>0</v>
      </c>
      <c r="V21" s="63">
        <f t="shared" si="19"/>
        <v>0</v>
      </c>
      <c r="W21" s="9">
        <v>19</v>
      </c>
      <c r="X21" s="9">
        <v>0</v>
      </c>
      <c r="Y21" s="63">
        <f t="shared" si="20"/>
        <v>0</v>
      </c>
      <c r="Z21" s="9">
        <v>16</v>
      </c>
      <c r="AA21" s="9">
        <v>1</v>
      </c>
      <c r="AB21" s="63">
        <f t="shared" si="21"/>
        <v>6.25E-2</v>
      </c>
      <c r="AC21" s="9">
        <v>12</v>
      </c>
      <c r="AD21" s="9">
        <v>0</v>
      </c>
      <c r="AE21" s="63">
        <f t="shared" si="22"/>
        <v>0</v>
      </c>
      <c r="AF21" s="9">
        <v>11</v>
      </c>
      <c r="AG21" s="9">
        <v>0</v>
      </c>
      <c r="AH21" s="63">
        <f t="shared" si="23"/>
        <v>0</v>
      </c>
      <c r="AI21" s="9">
        <v>10</v>
      </c>
      <c r="AJ21" s="9">
        <v>0</v>
      </c>
      <c r="AK21" s="63">
        <f t="shared" si="24"/>
        <v>0</v>
      </c>
      <c r="AL21" s="9">
        <v>9</v>
      </c>
      <c r="AM21" s="9">
        <v>1</v>
      </c>
      <c r="AN21" s="63">
        <f t="shared" si="25"/>
        <v>0.1111111111111111</v>
      </c>
      <c r="AO21" s="9">
        <v>4</v>
      </c>
      <c r="AP21" s="9">
        <v>0</v>
      </c>
      <c r="AQ21" s="63">
        <f t="shared" si="26"/>
        <v>0</v>
      </c>
    </row>
    <row r="22" spans="1:43">
      <c r="A22" s="95" t="s">
        <v>5</v>
      </c>
      <c r="B22" s="8">
        <v>85</v>
      </c>
      <c r="C22" s="8">
        <v>20</v>
      </c>
      <c r="D22" s="63">
        <f t="shared" si="14"/>
        <v>0.23529411764705882</v>
      </c>
      <c r="E22" s="8">
        <v>31</v>
      </c>
      <c r="F22" s="8">
        <v>2</v>
      </c>
      <c r="G22" s="63">
        <f t="shared" si="15"/>
        <v>6.4516129032258063E-2</v>
      </c>
      <c r="H22" s="8">
        <v>29</v>
      </c>
      <c r="I22" s="8">
        <v>3</v>
      </c>
      <c r="J22" s="63">
        <f t="shared" si="16"/>
        <v>0.10344827586206896</v>
      </c>
      <c r="K22" s="8">
        <v>25</v>
      </c>
      <c r="L22" s="8">
        <v>0</v>
      </c>
      <c r="M22" s="63">
        <f t="shared" si="17"/>
        <v>0</v>
      </c>
      <c r="N22" s="8">
        <v>23</v>
      </c>
      <c r="O22" s="8">
        <v>2</v>
      </c>
      <c r="P22" s="63">
        <f t="shared" ref="P22:P26" si="27">O22/N22</f>
        <v>8.6956521739130432E-2</v>
      </c>
      <c r="Q22" s="9">
        <v>19</v>
      </c>
      <c r="R22" s="9">
        <v>0</v>
      </c>
      <c r="S22" s="63">
        <f t="shared" si="18"/>
        <v>0</v>
      </c>
      <c r="T22" s="9">
        <v>21</v>
      </c>
      <c r="U22" s="9">
        <v>1</v>
      </c>
      <c r="V22" s="63">
        <f t="shared" si="19"/>
        <v>4.7619047619047616E-2</v>
      </c>
      <c r="W22" s="9">
        <v>19</v>
      </c>
      <c r="X22" s="9">
        <v>0</v>
      </c>
      <c r="Y22" s="63">
        <f t="shared" si="20"/>
        <v>0</v>
      </c>
      <c r="Z22" s="9">
        <v>16</v>
      </c>
      <c r="AA22" s="9">
        <v>0</v>
      </c>
      <c r="AB22" s="63">
        <f t="shared" si="21"/>
        <v>0</v>
      </c>
      <c r="AC22" s="9">
        <v>12</v>
      </c>
      <c r="AD22" s="9">
        <v>0</v>
      </c>
      <c r="AE22" s="63">
        <f t="shared" si="22"/>
        <v>0</v>
      </c>
      <c r="AF22" s="9">
        <v>11</v>
      </c>
      <c r="AG22" s="9">
        <v>1</v>
      </c>
      <c r="AH22" s="63">
        <f t="shared" si="23"/>
        <v>9.0909090909090912E-2</v>
      </c>
      <c r="AI22" s="9">
        <v>10</v>
      </c>
      <c r="AJ22" s="9">
        <v>0</v>
      </c>
      <c r="AK22" s="63">
        <f t="shared" si="24"/>
        <v>0</v>
      </c>
      <c r="AL22" s="9">
        <v>9</v>
      </c>
      <c r="AM22" s="9">
        <v>0</v>
      </c>
      <c r="AN22" s="63">
        <f t="shared" si="25"/>
        <v>0</v>
      </c>
      <c r="AO22" s="9">
        <v>4</v>
      </c>
      <c r="AP22" s="9">
        <v>0</v>
      </c>
      <c r="AQ22" s="63">
        <f t="shared" si="26"/>
        <v>0</v>
      </c>
    </row>
    <row r="23" spans="1:43">
      <c r="A23" s="95" t="s">
        <v>6</v>
      </c>
      <c r="B23" s="8">
        <v>85</v>
      </c>
      <c r="C23" s="8">
        <v>48</v>
      </c>
      <c r="D23" s="63">
        <f t="shared" si="14"/>
        <v>0.56470588235294117</v>
      </c>
      <c r="E23" s="8">
        <v>31</v>
      </c>
      <c r="F23" s="8">
        <v>6</v>
      </c>
      <c r="G23" s="63">
        <f t="shared" si="15"/>
        <v>0.19354838709677419</v>
      </c>
      <c r="H23" s="8">
        <v>29</v>
      </c>
      <c r="I23" s="8">
        <v>4</v>
      </c>
      <c r="J23" s="63">
        <f t="shared" si="16"/>
        <v>0.13793103448275862</v>
      </c>
      <c r="K23" s="8">
        <v>25</v>
      </c>
      <c r="L23" s="8">
        <v>5</v>
      </c>
      <c r="M23" s="63">
        <f t="shared" si="17"/>
        <v>0.2</v>
      </c>
      <c r="N23" s="8">
        <v>23</v>
      </c>
      <c r="O23" s="8">
        <v>1</v>
      </c>
      <c r="P23" s="63">
        <f t="shared" si="27"/>
        <v>4.3478260869565216E-2</v>
      </c>
      <c r="Q23" s="9">
        <v>19</v>
      </c>
      <c r="R23" s="9">
        <v>2</v>
      </c>
      <c r="S23" s="63">
        <f t="shared" si="18"/>
        <v>0.10526315789473684</v>
      </c>
      <c r="T23" s="9">
        <v>21</v>
      </c>
      <c r="U23" s="9">
        <v>3</v>
      </c>
      <c r="V23" s="63">
        <f t="shared" si="19"/>
        <v>0.14285714285714285</v>
      </c>
      <c r="W23" s="9">
        <v>19</v>
      </c>
      <c r="X23" s="9">
        <v>2</v>
      </c>
      <c r="Y23" s="63">
        <f t="shared" si="20"/>
        <v>0.10526315789473684</v>
      </c>
      <c r="Z23" s="9">
        <v>16</v>
      </c>
      <c r="AA23" s="9">
        <v>2</v>
      </c>
      <c r="AB23" s="63">
        <f t="shared" si="21"/>
        <v>0.125</v>
      </c>
      <c r="AC23" s="9">
        <v>12</v>
      </c>
      <c r="AD23" s="9">
        <v>1</v>
      </c>
      <c r="AE23" s="63">
        <f t="shared" si="22"/>
        <v>8.3333333333333329E-2</v>
      </c>
      <c r="AF23" s="9">
        <v>11</v>
      </c>
      <c r="AG23" s="9">
        <v>0</v>
      </c>
      <c r="AH23" s="63">
        <f t="shared" si="23"/>
        <v>0</v>
      </c>
      <c r="AI23" s="9">
        <v>10</v>
      </c>
      <c r="AJ23" s="9">
        <v>1</v>
      </c>
      <c r="AK23" s="63">
        <f t="shared" si="24"/>
        <v>0.1</v>
      </c>
      <c r="AL23" s="9">
        <v>9</v>
      </c>
      <c r="AM23" s="9">
        <v>1</v>
      </c>
      <c r="AN23" s="63">
        <f t="shared" si="25"/>
        <v>0.1111111111111111</v>
      </c>
      <c r="AO23" s="9">
        <v>4</v>
      </c>
      <c r="AP23" s="9">
        <v>1</v>
      </c>
      <c r="AQ23" s="63">
        <f t="shared" si="26"/>
        <v>0.25</v>
      </c>
    </row>
    <row r="24" spans="1:43">
      <c r="A24" s="37" t="s">
        <v>7</v>
      </c>
      <c r="B24" s="34">
        <v>85</v>
      </c>
      <c r="C24" s="34">
        <v>42</v>
      </c>
      <c r="D24" s="63">
        <f t="shared" si="14"/>
        <v>0.49411764705882355</v>
      </c>
      <c r="E24" s="34">
        <v>31</v>
      </c>
      <c r="F24" s="34">
        <v>4</v>
      </c>
      <c r="G24" s="63">
        <f t="shared" si="15"/>
        <v>0.12903225806451613</v>
      </c>
      <c r="H24" s="34">
        <v>25</v>
      </c>
      <c r="I24" s="34">
        <v>1</v>
      </c>
      <c r="J24" s="63">
        <f t="shared" si="16"/>
        <v>0.04</v>
      </c>
      <c r="K24" s="34">
        <v>25</v>
      </c>
      <c r="L24" s="34">
        <v>1</v>
      </c>
      <c r="M24" s="63">
        <f t="shared" si="17"/>
        <v>0.04</v>
      </c>
      <c r="N24" s="34">
        <v>23</v>
      </c>
      <c r="O24" s="34">
        <v>0</v>
      </c>
      <c r="P24" s="63">
        <f t="shared" si="27"/>
        <v>0</v>
      </c>
      <c r="Q24" s="21">
        <v>19</v>
      </c>
      <c r="R24" s="21">
        <v>1</v>
      </c>
      <c r="S24" s="63">
        <f t="shared" si="18"/>
        <v>5.2631578947368418E-2</v>
      </c>
      <c r="T24" s="21">
        <v>21</v>
      </c>
      <c r="U24" s="21">
        <v>0</v>
      </c>
      <c r="V24" s="63">
        <f t="shared" si="19"/>
        <v>0</v>
      </c>
      <c r="W24" s="9">
        <v>19</v>
      </c>
      <c r="X24" s="9">
        <v>1</v>
      </c>
      <c r="Y24" s="63">
        <f t="shared" si="20"/>
        <v>5.2631578947368418E-2</v>
      </c>
      <c r="Z24" s="9">
        <v>16</v>
      </c>
      <c r="AA24" s="9">
        <v>0</v>
      </c>
      <c r="AB24" s="63">
        <f t="shared" si="21"/>
        <v>0</v>
      </c>
      <c r="AC24" s="9">
        <v>12</v>
      </c>
      <c r="AD24" s="9">
        <v>0</v>
      </c>
      <c r="AE24" s="63">
        <f t="shared" si="22"/>
        <v>0</v>
      </c>
      <c r="AF24" s="9">
        <v>11</v>
      </c>
      <c r="AG24" s="9">
        <v>0</v>
      </c>
      <c r="AH24" s="63">
        <f t="shared" si="23"/>
        <v>0</v>
      </c>
      <c r="AI24" s="9">
        <v>10</v>
      </c>
      <c r="AJ24" s="9">
        <v>0</v>
      </c>
      <c r="AK24" s="63">
        <f t="shared" si="24"/>
        <v>0</v>
      </c>
      <c r="AL24" s="9">
        <v>9</v>
      </c>
      <c r="AM24" s="9">
        <v>1</v>
      </c>
      <c r="AN24" s="63">
        <f t="shared" si="25"/>
        <v>0.1111111111111111</v>
      </c>
      <c r="AO24" s="9">
        <v>4</v>
      </c>
      <c r="AP24" s="9">
        <v>0</v>
      </c>
      <c r="AQ24" s="63">
        <f t="shared" si="26"/>
        <v>0</v>
      </c>
    </row>
    <row r="25" spans="1:43">
      <c r="A25" s="37" t="s">
        <v>12</v>
      </c>
      <c r="B25" s="21">
        <v>85</v>
      </c>
      <c r="C25" s="21">
        <v>23</v>
      </c>
      <c r="D25" s="63">
        <f t="shared" si="14"/>
        <v>0.27058823529411763</v>
      </c>
      <c r="E25" s="21">
        <v>31</v>
      </c>
      <c r="F25" s="21">
        <v>3</v>
      </c>
      <c r="G25" s="63">
        <f t="shared" si="15"/>
        <v>9.6774193548387094E-2</v>
      </c>
      <c r="H25" s="21">
        <v>29</v>
      </c>
      <c r="I25" s="21">
        <v>2</v>
      </c>
      <c r="J25" s="63">
        <f t="shared" si="16"/>
        <v>6.8965517241379309E-2</v>
      </c>
      <c r="K25" s="21">
        <v>25</v>
      </c>
      <c r="L25" s="21">
        <v>2</v>
      </c>
      <c r="M25" s="63">
        <f t="shared" si="17"/>
        <v>0.08</v>
      </c>
      <c r="N25" s="21">
        <v>23</v>
      </c>
      <c r="O25" s="21">
        <v>0</v>
      </c>
      <c r="P25" s="63">
        <f t="shared" si="27"/>
        <v>0</v>
      </c>
      <c r="Q25" s="9">
        <v>19</v>
      </c>
      <c r="R25" s="9">
        <v>1</v>
      </c>
      <c r="S25" s="63">
        <f t="shared" si="18"/>
        <v>5.2631578947368418E-2</v>
      </c>
      <c r="T25" s="9">
        <v>21</v>
      </c>
      <c r="U25" s="9">
        <v>0</v>
      </c>
      <c r="V25" s="63">
        <f t="shared" si="19"/>
        <v>0</v>
      </c>
      <c r="W25" s="9">
        <v>19</v>
      </c>
      <c r="X25" s="9">
        <v>0</v>
      </c>
      <c r="Y25" s="63">
        <f t="shared" si="20"/>
        <v>0</v>
      </c>
      <c r="Z25" s="9">
        <v>16</v>
      </c>
      <c r="AA25" s="9">
        <v>0</v>
      </c>
      <c r="AB25" s="63">
        <f t="shared" si="21"/>
        <v>0</v>
      </c>
      <c r="AC25" s="9">
        <v>12</v>
      </c>
      <c r="AD25" s="9">
        <v>1</v>
      </c>
      <c r="AE25" s="63">
        <f t="shared" si="22"/>
        <v>8.3333333333333329E-2</v>
      </c>
      <c r="AF25" s="9">
        <v>11</v>
      </c>
      <c r="AG25" s="9">
        <v>0</v>
      </c>
      <c r="AH25" s="63">
        <f t="shared" si="23"/>
        <v>0</v>
      </c>
      <c r="AI25" s="9">
        <v>10</v>
      </c>
      <c r="AJ25" s="9">
        <v>0</v>
      </c>
      <c r="AK25" s="63">
        <f t="shared" si="24"/>
        <v>0</v>
      </c>
      <c r="AL25" s="9">
        <v>9</v>
      </c>
      <c r="AM25" s="9">
        <v>0</v>
      </c>
      <c r="AN25" s="63">
        <f t="shared" si="25"/>
        <v>0</v>
      </c>
      <c r="AO25" s="9">
        <v>4</v>
      </c>
      <c r="AP25" s="9">
        <v>0</v>
      </c>
      <c r="AQ25" s="63">
        <f t="shared" si="26"/>
        <v>0</v>
      </c>
    </row>
    <row r="26" spans="1:43">
      <c r="A26" s="96" t="s">
        <v>13</v>
      </c>
      <c r="B26" s="36">
        <v>64</v>
      </c>
      <c r="C26" s="36">
        <v>18</v>
      </c>
      <c r="D26" s="73">
        <f t="shared" si="14"/>
        <v>0.28125</v>
      </c>
      <c r="E26" s="36">
        <v>29</v>
      </c>
      <c r="F26" s="36">
        <v>2</v>
      </c>
      <c r="G26" s="73">
        <f t="shared" si="15"/>
        <v>6.8965517241379309E-2</v>
      </c>
      <c r="H26" s="36">
        <v>25</v>
      </c>
      <c r="I26" s="36">
        <v>1</v>
      </c>
      <c r="J26" s="73">
        <f t="shared" si="16"/>
        <v>0.04</v>
      </c>
      <c r="K26" s="36">
        <v>21</v>
      </c>
      <c r="L26" s="36">
        <v>2</v>
      </c>
      <c r="M26" s="73">
        <f t="shared" si="17"/>
        <v>9.5238095238095233E-2</v>
      </c>
      <c r="N26" s="36">
        <v>20</v>
      </c>
      <c r="O26" s="36">
        <v>0</v>
      </c>
      <c r="P26" s="73">
        <f t="shared" si="27"/>
        <v>0</v>
      </c>
      <c r="Q26" s="36">
        <v>17</v>
      </c>
      <c r="R26" s="36">
        <v>1</v>
      </c>
      <c r="S26" s="73">
        <f t="shared" si="18"/>
        <v>5.8823529411764705E-2</v>
      </c>
      <c r="T26" s="36">
        <v>21</v>
      </c>
      <c r="U26" s="36">
        <v>0</v>
      </c>
      <c r="V26" s="73">
        <f t="shared" si="19"/>
        <v>0</v>
      </c>
      <c r="W26" s="3"/>
      <c r="X26" s="3"/>
      <c r="Y26" s="73" t="e">
        <f t="shared" si="20"/>
        <v>#DIV/0!</v>
      </c>
      <c r="Z26" s="3"/>
      <c r="AA26" s="3"/>
      <c r="AB26" s="73" t="e">
        <f t="shared" si="21"/>
        <v>#DIV/0!</v>
      </c>
      <c r="AC26" s="3"/>
      <c r="AD26" s="3"/>
      <c r="AE26" s="73" t="e">
        <f t="shared" si="22"/>
        <v>#DIV/0!</v>
      </c>
      <c r="AF26" s="3"/>
      <c r="AG26" s="3"/>
      <c r="AH26" s="73" t="e">
        <f t="shared" si="23"/>
        <v>#DIV/0!</v>
      </c>
      <c r="AI26" s="3"/>
      <c r="AJ26" s="3"/>
      <c r="AK26" s="73" t="e">
        <f t="shared" si="24"/>
        <v>#DIV/0!</v>
      </c>
      <c r="AL26" s="3"/>
      <c r="AM26" s="3"/>
      <c r="AN26" s="73" t="e">
        <f t="shared" si="25"/>
        <v>#DIV/0!</v>
      </c>
      <c r="AO26" s="3"/>
      <c r="AP26" s="3"/>
      <c r="AQ26" s="73" t="e">
        <f t="shared" si="26"/>
        <v>#DIV/0!</v>
      </c>
    </row>
  </sheetData>
  <phoneticPr fontId="12" type="noConversion"/>
  <pageMargins left="0.75" right="0.75" top="1" bottom="1" header="0.5" footer="0.5"/>
  <pageSetup scale="56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50"/>
  <sheetViews>
    <sheetView workbookViewId="0">
      <selection activeCell="A45" sqref="A45:O49"/>
    </sheetView>
  </sheetViews>
  <sheetFormatPr baseColWidth="10" defaultRowHeight="14" x14ac:dyDescent="0"/>
  <cols>
    <col min="1" max="1" width="13.1640625" bestFit="1" customWidth="1"/>
    <col min="2" max="3" width="7.1640625" customWidth="1"/>
    <col min="4" max="4" width="7.1640625" style="57" customWidth="1"/>
    <col min="5" max="6" width="7.1640625" customWidth="1"/>
    <col min="7" max="7" width="7.1640625" style="57" customWidth="1"/>
    <col min="8" max="9" width="7.1640625" customWidth="1"/>
    <col min="10" max="10" width="7.1640625" style="57" customWidth="1"/>
    <col min="11" max="12" width="7.1640625" customWidth="1"/>
    <col min="13" max="13" width="7.1640625" style="57" customWidth="1"/>
    <col min="14" max="15" width="7.1640625" customWidth="1"/>
    <col min="16" max="16" width="7.1640625" style="57" customWidth="1"/>
    <col min="17" max="18" width="7.1640625" customWidth="1"/>
    <col min="19" max="19" width="7.1640625" style="57" customWidth="1"/>
    <col min="20" max="21" width="7.1640625" customWidth="1"/>
    <col min="22" max="22" width="7.1640625" style="57" customWidth="1"/>
    <col min="23" max="43" width="7.1640625" customWidth="1"/>
  </cols>
  <sheetData>
    <row r="1" spans="1:43">
      <c r="A1" s="77" t="s">
        <v>103</v>
      </c>
      <c r="B1" s="77"/>
      <c r="C1" s="77"/>
      <c r="D1" s="85"/>
      <c r="E1" s="77"/>
      <c r="F1" s="77"/>
      <c r="G1" s="85"/>
      <c r="H1" s="77"/>
      <c r="I1" s="77"/>
      <c r="J1" s="85"/>
      <c r="K1" s="77"/>
      <c r="L1" s="77"/>
      <c r="M1" s="85"/>
      <c r="N1" s="12"/>
      <c r="O1" s="12"/>
      <c r="P1" s="68"/>
      <c r="Q1" s="12"/>
      <c r="R1" s="12"/>
      <c r="S1" s="68"/>
      <c r="T1" s="12"/>
      <c r="U1" s="12"/>
      <c r="V1" s="68"/>
    </row>
    <row r="2" spans="1:43">
      <c r="A2" s="78"/>
      <c r="B2" s="79" t="s">
        <v>54</v>
      </c>
      <c r="C2" s="51" t="s">
        <v>35</v>
      </c>
      <c r="D2" s="86" t="s">
        <v>36</v>
      </c>
      <c r="E2" s="79" t="s">
        <v>54</v>
      </c>
      <c r="F2" s="79" t="s">
        <v>35</v>
      </c>
      <c r="G2" s="86" t="s">
        <v>37</v>
      </c>
      <c r="H2" s="79" t="s">
        <v>54</v>
      </c>
      <c r="I2" s="79" t="s">
        <v>35</v>
      </c>
      <c r="J2" s="86" t="s">
        <v>38</v>
      </c>
      <c r="K2" s="79" t="s">
        <v>54</v>
      </c>
      <c r="L2" s="79" t="s">
        <v>35</v>
      </c>
      <c r="M2" s="86" t="s">
        <v>39</v>
      </c>
      <c r="N2" s="79" t="s">
        <v>54</v>
      </c>
      <c r="O2" s="79" t="s">
        <v>35</v>
      </c>
      <c r="P2" s="86" t="s">
        <v>40</v>
      </c>
      <c r="Q2" s="79" t="s">
        <v>54</v>
      </c>
      <c r="R2" s="79" t="s">
        <v>35</v>
      </c>
      <c r="S2" s="86" t="s">
        <v>41</v>
      </c>
      <c r="T2" s="79" t="s">
        <v>54</v>
      </c>
      <c r="U2" s="79" t="s">
        <v>35</v>
      </c>
      <c r="V2" s="86" t="s">
        <v>42</v>
      </c>
      <c r="W2" s="154" t="s">
        <v>54</v>
      </c>
      <c r="X2" s="154" t="s">
        <v>35</v>
      </c>
      <c r="Y2" s="154" t="s">
        <v>91</v>
      </c>
      <c r="Z2" s="154" t="s">
        <v>54</v>
      </c>
      <c r="AA2" s="154" t="s">
        <v>35</v>
      </c>
      <c r="AB2" s="154" t="s">
        <v>92</v>
      </c>
      <c r="AC2" s="154" t="s">
        <v>54</v>
      </c>
      <c r="AD2" s="154" t="s">
        <v>35</v>
      </c>
      <c r="AE2" s="154" t="s">
        <v>93</v>
      </c>
      <c r="AF2" s="154" t="s">
        <v>54</v>
      </c>
      <c r="AG2" s="154" t="s">
        <v>35</v>
      </c>
      <c r="AH2" s="154" t="s">
        <v>94</v>
      </c>
      <c r="AI2" s="154" t="s">
        <v>54</v>
      </c>
      <c r="AJ2" s="154" t="s">
        <v>35</v>
      </c>
      <c r="AK2" s="154" t="s">
        <v>95</v>
      </c>
      <c r="AL2" s="154" t="s">
        <v>54</v>
      </c>
      <c r="AM2" s="154" t="s">
        <v>35</v>
      </c>
      <c r="AN2" s="154" t="s">
        <v>96</v>
      </c>
      <c r="AO2" s="154" t="s">
        <v>54</v>
      </c>
      <c r="AP2" s="154" t="s">
        <v>35</v>
      </c>
      <c r="AQ2" s="154" t="s">
        <v>97</v>
      </c>
    </row>
    <row r="3" spans="1:43">
      <c r="A3" s="12" t="s">
        <v>27</v>
      </c>
      <c r="B3" s="80">
        <v>181</v>
      </c>
      <c r="C3" s="80">
        <v>11</v>
      </c>
      <c r="D3" s="84">
        <f>C3/B3</f>
        <v>6.0773480662983423E-2</v>
      </c>
      <c r="E3" s="80">
        <v>48</v>
      </c>
      <c r="F3" s="80">
        <v>11</v>
      </c>
      <c r="G3" s="57">
        <f>F3/E3</f>
        <v>0.22916666666666666</v>
      </c>
      <c r="H3" s="80">
        <v>43</v>
      </c>
      <c r="I3" s="80">
        <v>11</v>
      </c>
      <c r="J3" s="84">
        <f>I3/H3</f>
        <v>0.2558139534883721</v>
      </c>
      <c r="K3" s="80">
        <v>40</v>
      </c>
      <c r="L3" s="80">
        <v>5</v>
      </c>
      <c r="M3" s="84">
        <f>L3/K3</f>
        <v>0.125</v>
      </c>
      <c r="N3" s="80">
        <v>32</v>
      </c>
      <c r="O3" s="80">
        <v>4</v>
      </c>
      <c r="P3" s="84">
        <f>O3/N3</f>
        <v>0.125</v>
      </c>
      <c r="Q3" s="80">
        <v>31</v>
      </c>
      <c r="R3" s="80">
        <v>1</v>
      </c>
      <c r="S3" s="84">
        <f>R3/Q3</f>
        <v>3.2258064516129031E-2</v>
      </c>
      <c r="T3" s="80">
        <v>26</v>
      </c>
      <c r="U3" s="80">
        <v>1</v>
      </c>
      <c r="V3" s="84">
        <f>U3/T3</f>
        <v>3.8461538461538464E-2</v>
      </c>
      <c r="W3" s="80">
        <v>21</v>
      </c>
      <c r="X3" s="80">
        <v>1</v>
      </c>
      <c r="Y3" s="84">
        <f>X3/W3</f>
        <v>4.7619047619047616E-2</v>
      </c>
      <c r="Z3">
        <v>20</v>
      </c>
      <c r="AA3">
        <v>1</v>
      </c>
      <c r="AB3" s="84">
        <f>AA3/Z3</f>
        <v>0.05</v>
      </c>
      <c r="AC3">
        <v>20</v>
      </c>
      <c r="AD3">
        <v>2</v>
      </c>
      <c r="AE3" s="84">
        <f>AD3/AC3</f>
        <v>0.1</v>
      </c>
      <c r="AF3">
        <v>18</v>
      </c>
      <c r="AG3">
        <v>1</v>
      </c>
      <c r="AH3" s="84">
        <f>AG3/AF3</f>
        <v>5.5555555555555552E-2</v>
      </c>
      <c r="AI3">
        <v>15</v>
      </c>
      <c r="AJ3">
        <v>2</v>
      </c>
      <c r="AK3" s="84">
        <f>AJ3/AI3</f>
        <v>0.13333333333333333</v>
      </c>
      <c r="AL3">
        <v>14</v>
      </c>
      <c r="AM3">
        <v>1</v>
      </c>
      <c r="AN3" s="57">
        <f>AM3/AL3</f>
        <v>7.1428571428571425E-2</v>
      </c>
      <c r="AO3">
        <v>11</v>
      </c>
      <c r="AP3">
        <v>1</v>
      </c>
      <c r="AQ3" s="57">
        <f>AP3/AO3</f>
        <v>9.0909090909090912E-2</v>
      </c>
    </row>
    <row r="4" spans="1:43">
      <c r="A4" s="12" t="s">
        <v>28</v>
      </c>
      <c r="B4" s="80">
        <v>168</v>
      </c>
      <c r="C4" s="80">
        <v>65</v>
      </c>
      <c r="D4" s="84">
        <f t="shared" ref="D4:D10" si="0">C4/B4</f>
        <v>0.38690476190476192</v>
      </c>
      <c r="E4" s="80">
        <v>45</v>
      </c>
      <c r="F4" s="80">
        <v>21</v>
      </c>
      <c r="G4" s="57">
        <f t="shared" ref="G4:G10" si="1">F4/E4</f>
        <v>0.46666666666666667</v>
      </c>
      <c r="H4" s="80">
        <v>40</v>
      </c>
      <c r="I4" s="80">
        <v>20</v>
      </c>
      <c r="J4" s="84">
        <f t="shared" ref="J4:J10" si="2">I4/H4</f>
        <v>0.5</v>
      </c>
      <c r="K4" s="80">
        <v>36</v>
      </c>
      <c r="L4" s="80">
        <v>20</v>
      </c>
      <c r="M4" s="84">
        <f t="shared" ref="M4:M10" si="3">L4/K4</f>
        <v>0.55555555555555558</v>
      </c>
      <c r="N4" s="80">
        <v>29</v>
      </c>
      <c r="O4" s="80">
        <v>13</v>
      </c>
      <c r="P4" s="84">
        <f t="shared" ref="P4:P10" si="4">O4/N4</f>
        <v>0.44827586206896552</v>
      </c>
      <c r="Q4" s="80">
        <v>29</v>
      </c>
      <c r="R4" s="80">
        <v>10</v>
      </c>
      <c r="S4" s="84">
        <f t="shared" ref="S4:S10" si="5">R4/Q4</f>
        <v>0.34482758620689657</v>
      </c>
      <c r="T4" s="80">
        <v>26</v>
      </c>
      <c r="U4" s="80">
        <v>12</v>
      </c>
      <c r="V4" s="84">
        <f t="shared" ref="V4:V10" si="6">U4/T4</f>
        <v>0.46153846153846156</v>
      </c>
      <c r="W4" s="80">
        <v>20</v>
      </c>
      <c r="X4" s="80">
        <v>9</v>
      </c>
      <c r="Y4" s="84">
        <f t="shared" ref="Y4:Y10" si="7">X4/W4</f>
        <v>0.45</v>
      </c>
      <c r="Z4" s="80">
        <v>20</v>
      </c>
      <c r="AA4" s="80">
        <v>9</v>
      </c>
      <c r="AB4" s="84">
        <f t="shared" ref="AB4:AB10" si="8">AA4/Z4</f>
        <v>0.45</v>
      </c>
      <c r="AC4" s="80">
        <v>19</v>
      </c>
      <c r="AD4" s="80">
        <v>6</v>
      </c>
      <c r="AE4" s="84">
        <f t="shared" ref="AE4:AE10" si="9">AD4/AC4</f>
        <v>0.31578947368421051</v>
      </c>
      <c r="AF4" s="80">
        <v>18</v>
      </c>
      <c r="AG4" s="80">
        <v>5</v>
      </c>
      <c r="AH4" s="84">
        <f t="shared" ref="AH4:AH10" si="10">AG4/AF4</f>
        <v>0.27777777777777779</v>
      </c>
      <c r="AI4" s="80">
        <v>15</v>
      </c>
      <c r="AJ4" s="80">
        <v>3</v>
      </c>
      <c r="AK4" s="84">
        <f t="shared" ref="AK4:AK10" si="11">AJ4/AI4</f>
        <v>0.2</v>
      </c>
      <c r="AL4" s="80">
        <v>12</v>
      </c>
      <c r="AM4" s="80">
        <v>4</v>
      </c>
      <c r="AN4" s="57">
        <f t="shared" ref="AN4:AN10" si="12">AM4/AL4</f>
        <v>0.33333333333333331</v>
      </c>
      <c r="AO4" s="80">
        <v>11</v>
      </c>
      <c r="AP4" s="80">
        <v>6</v>
      </c>
      <c r="AQ4" s="57">
        <f t="shared" ref="AQ4:AQ10" si="13">AP4/AO4</f>
        <v>0.54545454545454541</v>
      </c>
    </row>
    <row r="5" spans="1:43">
      <c r="A5" s="12" t="s">
        <v>29</v>
      </c>
      <c r="B5" s="80">
        <v>179</v>
      </c>
      <c r="C5" s="80">
        <v>10</v>
      </c>
      <c r="D5" s="84">
        <f t="shared" si="0"/>
        <v>5.5865921787709494E-2</v>
      </c>
      <c r="E5" s="80">
        <v>47</v>
      </c>
      <c r="F5" s="80">
        <v>5</v>
      </c>
      <c r="G5" s="57">
        <f t="shared" si="1"/>
        <v>0.10638297872340426</v>
      </c>
      <c r="H5" s="80">
        <v>41</v>
      </c>
      <c r="I5" s="80">
        <v>1</v>
      </c>
      <c r="J5" s="84">
        <f t="shared" si="2"/>
        <v>2.4390243902439025E-2</v>
      </c>
      <c r="K5" s="80">
        <v>38</v>
      </c>
      <c r="L5" s="80">
        <v>1</v>
      </c>
      <c r="M5" s="84">
        <f t="shared" si="3"/>
        <v>2.6315789473684209E-2</v>
      </c>
      <c r="N5" s="80">
        <v>32</v>
      </c>
      <c r="O5" s="80">
        <v>3</v>
      </c>
      <c r="P5" s="84">
        <f t="shared" si="4"/>
        <v>9.375E-2</v>
      </c>
      <c r="Q5" s="80">
        <v>31</v>
      </c>
      <c r="R5" s="80">
        <v>0</v>
      </c>
      <c r="S5" s="84">
        <f t="shared" si="5"/>
        <v>0</v>
      </c>
      <c r="T5" s="80">
        <v>24</v>
      </c>
      <c r="U5" s="80">
        <v>0</v>
      </c>
      <c r="V5" s="84">
        <f t="shared" si="6"/>
        <v>0</v>
      </c>
      <c r="W5" s="80">
        <v>20</v>
      </c>
      <c r="X5" s="80">
        <v>1</v>
      </c>
      <c r="Y5" s="84">
        <f t="shared" si="7"/>
        <v>0.05</v>
      </c>
      <c r="Z5" s="80">
        <v>20</v>
      </c>
      <c r="AA5" s="80">
        <v>0</v>
      </c>
      <c r="AB5" s="84">
        <f t="shared" si="8"/>
        <v>0</v>
      </c>
      <c r="AC5" s="80">
        <v>20</v>
      </c>
      <c r="AD5" s="80">
        <v>0</v>
      </c>
      <c r="AE5" s="84">
        <f t="shared" si="9"/>
        <v>0</v>
      </c>
      <c r="AF5" s="80">
        <v>18</v>
      </c>
      <c r="AG5" s="80">
        <v>1</v>
      </c>
      <c r="AH5" s="84">
        <f t="shared" si="10"/>
        <v>5.5555555555555552E-2</v>
      </c>
      <c r="AI5" s="80">
        <v>15</v>
      </c>
      <c r="AJ5" s="80">
        <v>0</v>
      </c>
      <c r="AK5" s="84">
        <f t="shared" si="11"/>
        <v>0</v>
      </c>
      <c r="AL5" s="80">
        <v>14</v>
      </c>
      <c r="AM5" s="80">
        <v>0</v>
      </c>
      <c r="AN5" s="57">
        <f t="shared" si="12"/>
        <v>0</v>
      </c>
      <c r="AO5" s="80">
        <v>10</v>
      </c>
      <c r="AP5" s="80">
        <v>0</v>
      </c>
      <c r="AQ5" s="57">
        <f t="shared" si="13"/>
        <v>0</v>
      </c>
    </row>
    <row r="6" spans="1:43">
      <c r="A6" s="12" t="s">
        <v>30</v>
      </c>
      <c r="B6" s="80">
        <v>160</v>
      </c>
      <c r="C6" s="80">
        <v>115</v>
      </c>
      <c r="D6" s="84">
        <f t="shared" si="0"/>
        <v>0.71875</v>
      </c>
      <c r="E6" s="80">
        <v>38</v>
      </c>
      <c r="F6" s="80">
        <v>29</v>
      </c>
      <c r="G6" s="57">
        <f t="shared" si="1"/>
        <v>0.76315789473684215</v>
      </c>
      <c r="H6" s="80">
        <v>35</v>
      </c>
      <c r="I6" s="80">
        <v>21</v>
      </c>
      <c r="J6" s="84">
        <f t="shared" si="2"/>
        <v>0.6</v>
      </c>
      <c r="K6" s="80">
        <v>37</v>
      </c>
      <c r="L6" s="80">
        <v>21</v>
      </c>
      <c r="M6" s="84">
        <f t="shared" si="3"/>
        <v>0.56756756756756754</v>
      </c>
      <c r="N6" s="80">
        <v>30</v>
      </c>
      <c r="O6" s="80">
        <v>12</v>
      </c>
      <c r="P6" s="84">
        <f t="shared" si="4"/>
        <v>0.4</v>
      </c>
      <c r="Q6" s="80">
        <v>27</v>
      </c>
      <c r="R6" s="80">
        <v>13</v>
      </c>
      <c r="S6" s="84">
        <f t="shared" si="5"/>
        <v>0.48148148148148145</v>
      </c>
      <c r="T6" s="80">
        <v>23</v>
      </c>
      <c r="U6" s="80">
        <v>8</v>
      </c>
      <c r="V6" s="84">
        <f t="shared" si="6"/>
        <v>0.34782608695652173</v>
      </c>
      <c r="W6" s="80">
        <v>20</v>
      </c>
      <c r="X6" s="80">
        <v>8</v>
      </c>
      <c r="Y6" s="84">
        <f t="shared" si="7"/>
        <v>0.4</v>
      </c>
      <c r="Z6" s="80">
        <v>20</v>
      </c>
      <c r="AA6" s="80">
        <v>6</v>
      </c>
      <c r="AB6" s="84">
        <f t="shared" si="8"/>
        <v>0.3</v>
      </c>
      <c r="AC6" s="80">
        <v>19</v>
      </c>
      <c r="AD6" s="80">
        <v>4</v>
      </c>
      <c r="AE6" s="84">
        <f t="shared" si="9"/>
        <v>0.21052631578947367</v>
      </c>
      <c r="AF6" s="80">
        <v>16</v>
      </c>
      <c r="AG6" s="80">
        <v>4</v>
      </c>
      <c r="AH6" s="84">
        <f t="shared" si="10"/>
        <v>0.25</v>
      </c>
      <c r="AI6" s="80">
        <v>15</v>
      </c>
      <c r="AJ6" s="80">
        <v>5</v>
      </c>
      <c r="AK6" s="84">
        <f t="shared" si="11"/>
        <v>0.33333333333333331</v>
      </c>
      <c r="AL6" s="80">
        <v>14</v>
      </c>
      <c r="AM6" s="80">
        <v>4</v>
      </c>
      <c r="AN6" s="57">
        <f t="shared" si="12"/>
        <v>0.2857142857142857</v>
      </c>
      <c r="AO6" s="80">
        <v>11</v>
      </c>
      <c r="AP6" s="80">
        <v>5</v>
      </c>
      <c r="AQ6" s="57">
        <f t="shared" si="13"/>
        <v>0.45454545454545453</v>
      </c>
    </row>
    <row r="7" spans="1:43">
      <c r="A7" s="12" t="s">
        <v>31</v>
      </c>
      <c r="B7" s="80">
        <v>173</v>
      </c>
      <c r="C7" s="80">
        <v>15</v>
      </c>
      <c r="D7" s="84">
        <f t="shared" si="0"/>
        <v>8.6705202312138727E-2</v>
      </c>
      <c r="E7" s="80">
        <v>40</v>
      </c>
      <c r="F7" s="80">
        <v>1</v>
      </c>
      <c r="G7" s="57">
        <f t="shared" si="1"/>
        <v>2.5000000000000001E-2</v>
      </c>
      <c r="H7" s="80">
        <v>34</v>
      </c>
      <c r="I7" s="80">
        <v>1</v>
      </c>
      <c r="J7" s="84">
        <f t="shared" si="2"/>
        <v>2.9411764705882353E-2</v>
      </c>
      <c r="K7" s="80">
        <v>38</v>
      </c>
      <c r="L7" s="80">
        <v>1</v>
      </c>
      <c r="M7" s="84">
        <f t="shared" si="3"/>
        <v>2.6315789473684209E-2</v>
      </c>
      <c r="N7" s="80">
        <v>30</v>
      </c>
      <c r="O7" s="80">
        <v>0</v>
      </c>
      <c r="P7" s="84">
        <f t="shared" si="4"/>
        <v>0</v>
      </c>
      <c r="Q7" s="80">
        <v>30</v>
      </c>
      <c r="R7" s="80">
        <v>0</v>
      </c>
      <c r="S7" s="84">
        <f t="shared" si="5"/>
        <v>0</v>
      </c>
      <c r="T7" s="80">
        <v>25</v>
      </c>
      <c r="U7" s="80">
        <v>0</v>
      </c>
      <c r="V7" s="84">
        <f t="shared" si="6"/>
        <v>0</v>
      </c>
      <c r="W7" s="80">
        <v>20</v>
      </c>
      <c r="X7" s="80">
        <v>0</v>
      </c>
      <c r="Y7" s="84">
        <f t="shared" si="7"/>
        <v>0</v>
      </c>
      <c r="Z7" s="80">
        <v>20</v>
      </c>
      <c r="AA7" s="80">
        <v>0</v>
      </c>
      <c r="AB7" s="84">
        <f t="shared" si="8"/>
        <v>0</v>
      </c>
      <c r="AC7" s="80">
        <v>20</v>
      </c>
      <c r="AD7" s="80">
        <v>0</v>
      </c>
      <c r="AE7" s="84">
        <f t="shared" si="9"/>
        <v>0</v>
      </c>
      <c r="AF7" s="80">
        <v>17</v>
      </c>
      <c r="AG7" s="80">
        <v>0</v>
      </c>
      <c r="AH7" s="84">
        <f t="shared" si="10"/>
        <v>0</v>
      </c>
      <c r="AI7" s="80">
        <v>15</v>
      </c>
      <c r="AJ7" s="80">
        <v>0</v>
      </c>
      <c r="AK7" s="84">
        <f t="shared" si="11"/>
        <v>0</v>
      </c>
      <c r="AL7" s="80">
        <v>14</v>
      </c>
      <c r="AM7" s="80">
        <v>0</v>
      </c>
      <c r="AN7" s="57">
        <f t="shared" si="12"/>
        <v>0</v>
      </c>
      <c r="AO7" s="80">
        <v>11</v>
      </c>
      <c r="AP7" s="80">
        <v>0</v>
      </c>
      <c r="AQ7" s="57">
        <f t="shared" si="13"/>
        <v>0</v>
      </c>
    </row>
    <row r="8" spans="1:43">
      <c r="A8" s="12" t="s">
        <v>32</v>
      </c>
      <c r="B8" s="80">
        <v>161</v>
      </c>
      <c r="C8" s="80">
        <v>20</v>
      </c>
      <c r="D8" s="84">
        <f t="shared" si="0"/>
        <v>0.12422360248447205</v>
      </c>
      <c r="E8" s="80">
        <v>39</v>
      </c>
      <c r="F8" s="80">
        <v>0</v>
      </c>
      <c r="G8" s="57">
        <f t="shared" si="1"/>
        <v>0</v>
      </c>
      <c r="H8" s="80">
        <v>31</v>
      </c>
      <c r="I8" s="80">
        <v>2</v>
      </c>
      <c r="J8" s="84">
        <f t="shared" si="2"/>
        <v>6.4516129032258063E-2</v>
      </c>
      <c r="K8" s="80">
        <v>33</v>
      </c>
      <c r="L8" s="80">
        <v>2</v>
      </c>
      <c r="M8" s="84">
        <f t="shared" si="3"/>
        <v>6.0606060606060608E-2</v>
      </c>
      <c r="N8" s="80">
        <v>25</v>
      </c>
      <c r="O8" s="80">
        <v>3</v>
      </c>
      <c r="P8" s="84">
        <f t="shared" si="4"/>
        <v>0.12</v>
      </c>
      <c r="Q8" s="80">
        <v>24</v>
      </c>
      <c r="R8" s="80">
        <v>1</v>
      </c>
      <c r="S8" s="84">
        <f t="shared" si="5"/>
        <v>4.1666666666666664E-2</v>
      </c>
      <c r="T8" s="80">
        <v>20</v>
      </c>
      <c r="U8" s="80">
        <v>0</v>
      </c>
      <c r="V8" s="84">
        <f t="shared" si="6"/>
        <v>0</v>
      </c>
      <c r="W8" s="80">
        <v>15</v>
      </c>
      <c r="X8" s="80">
        <v>0</v>
      </c>
      <c r="Y8" s="84">
        <f t="shared" si="7"/>
        <v>0</v>
      </c>
      <c r="Z8" s="80">
        <v>15</v>
      </c>
      <c r="AA8" s="80">
        <v>0</v>
      </c>
      <c r="AB8" s="84">
        <f t="shared" si="8"/>
        <v>0</v>
      </c>
      <c r="AC8" s="80">
        <v>16</v>
      </c>
      <c r="AD8" s="80">
        <v>0</v>
      </c>
      <c r="AE8" s="84">
        <f t="shared" si="9"/>
        <v>0</v>
      </c>
      <c r="AF8" s="80">
        <v>13</v>
      </c>
      <c r="AG8" s="80">
        <v>0</v>
      </c>
      <c r="AH8" s="84">
        <f t="shared" si="10"/>
        <v>0</v>
      </c>
      <c r="AI8" s="80">
        <v>12</v>
      </c>
      <c r="AJ8" s="80">
        <v>0</v>
      </c>
      <c r="AK8" s="84">
        <f t="shared" si="11"/>
        <v>0</v>
      </c>
      <c r="AL8" s="80">
        <v>12</v>
      </c>
      <c r="AM8" s="80">
        <v>0</v>
      </c>
      <c r="AN8" s="57">
        <f t="shared" si="12"/>
        <v>0</v>
      </c>
      <c r="AO8" s="80">
        <v>7</v>
      </c>
      <c r="AP8" s="80">
        <v>0</v>
      </c>
      <c r="AQ8" s="57">
        <f t="shared" si="13"/>
        <v>0</v>
      </c>
    </row>
    <row r="9" spans="1:43">
      <c r="A9" s="12" t="s">
        <v>33</v>
      </c>
      <c r="B9" s="80">
        <v>179</v>
      </c>
      <c r="C9" s="80">
        <v>0</v>
      </c>
      <c r="D9" s="84">
        <f t="shared" si="0"/>
        <v>0</v>
      </c>
      <c r="E9" s="80">
        <v>46</v>
      </c>
      <c r="F9" s="80">
        <v>4</v>
      </c>
      <c r="G9" s="57">
        <f t="shared" si="1"/>
        <v>8.6956521739130432E-2</v>
      </c>
      <c r="H9" s="80">
        <v>41</v>
      </c>
      <c r="I9" s="80">
        <v>1</v>
      </c>
      <c r="J9" s="84">
        <f t="shared" si="2"/>
        <v>2.4390243902439025E-2</v>
      </c>
      <c r="K9" s="80">
        <v>39</v>
      </c>
      <c r="L9" s="80">
        <v>3</v>
      </c>
      <c r="M9" s="84">
        <f t="shared" si="3"/>
        <v>7.6923076923076927E-2</v>
      </c>
      <c r="N9" s="80">
        <v>32</v>
      </c>
      <c r="O9" s="80">
        <v>0</v>
      </c>
      <c r="P9" s="84">
        <f t="shared" si="4"/>
        <v>0</v>
      </c>
      <c r="Q9" s="80">
        <v>32</v>
      </c>
      <c r="R9" s="80">
        <v>0</v>
      </c>
      <c r="S9" s="84">
        <f t="shared" si="5"/>
        <v>0</v>
      </c>
      <c r="T9" s="80">
        <v>26</v>
      </c>
      <c r="U9" s="80">
        <v>1</v>
      </c>
      <c r="V9" s="84">
        <f t="shared" si="6"/>
        <v>3.8461538461538464E-2</v>
      </c>
      <c r="W9" s="80">
        <v>21</v>
      </c>
      <c r="X9" s="80">
        <v>0</v>
      </c>
      <c r="Y9" s="84">
        <f t="shared" si="7"/>
        <v>0</v>
      </c>
      <c r="Z9" s="80">
        <v>20</v>
      </c>
      <c r="AA9" s="80">
        <v>0</v>
      </c>
      <c r="AB9" s="84">
        <f t="shared" si="8"/>
        <v>0</v>
      </c>
      <c r="AC9" s="80">
        <v>19</v>
      </c>
      <c r="AD9" s="80">
        <v>1</v>
      </c>
      <c r="AE9" s="84">
        <f t="shared" si="9"/>
        <v>5.2631578947368418E-2</v>
      </c>
      <c r="AF9" s="80">
        <v>18</v>
      </c>
      <c r="AG9" s="80">
        <v>0</v>
      </c>
      <c r="AH9" s="84">
        <f t="shared" si="10"/>
        <v>0</v>
      </c>
      <c r="AI9" s="80">
        <v>15</v>
      </c>
      <c r="AJ9" s="80">
        <v>0</v>
      </c>
      <c r="AK9" s="84">
        <f t="shared" si="11"/>
        <v>0</v>
      </c>
      <c r="AL9" s="80">
        <v>11</v>
      </c>
      <c r="AM9" s="80">
        <v>0</v>
      </c>
      <c r="AN9" s="57">
        <f t="shared" si="12"/>
        <v>0</v>
      </c>
      <c r="AO9" s="80">
        <v>12</v>
      </c>
      <c r="AP9" s="80">
        <v>1</v>
      </c>
      <c r="AQ9" s="57">
        <f t="shared" si="13"/>
        <v>8.3333333333333329E-2</v>
      </c>
    </row>
    <row r="10" spans="1:43">
      <c r="A10" s="81" t="s">
        <v>34</v>
      </c>
      <c r="B10" s="92">
        <v>179</v>
      </c>
      <c r="C10" s="92">
        <v>57</v>
      </c>
      <c r="D10" s="93">
        <f t="shared" si="0"/>
        <v>0.31843575418994413</v>
      </c>
      <c r="E10" s="92">
        <v>46</v>
      </c>
      <c r="F10" s="92">
        <v>11</v>
      </c>
      <c r="G10" s="60">
        <f t="shared" si="1"/>
        <v>0.2391304347826087</v>
      </c>
      <c r="H10" s="92">
        <v>41</v>
      </c>
      <c r="I10" s="92">
        <v>4</v>
      </c>
      <c r="J10" s="93">
        <f t="shared" si="2"/>
        <v>9.7560975609756101E-2</v>
      </c>
      <c r="K10" s="92">
        <v>39</v>
      </c>
      <c r="L10" s="92">
        <v>7</v>
      </c>
      <c r="M10" s="93">
        <f t="shared" si="3"/>
        <v>0.17948717948717949</v>
      </c>
      <c r="N10" s="92">
        <v>32</v>
      </c>
      <c r="O10" s="92">
        <v>1</v>
      </c>
      <c r="P10" s="93">
        <f t="shared" si="4"/>
        <v>3.125E-2</v>
      </c>
      <c r="Q10" s="92">
        <v>32</v>
      </c>
      <c r="R10" s="92">
        <v>3</v>
      </c>
      <c r="S10" s="93">
        <f t="shared" si="5"/>
        <v>9.375E-2</v>
      </c>
      <c r="T10" s="92">
        <v>26</v>
      </c>
      <c r="U10" s="92">
        <v>2</v>
      </c>
      <c r="V10" s="93">
        <f t="shared" si="6"/>
        <v>7.6923076923076927E-2</v>
      </c>
      <c r="W10" s="92">
        <v>21</v>
      </c>
      <c r="X10" s="92">
        <v>3</v>
      </c>
      <c r="Y10" s="93">
        <f t="shared" si="7"/>
        <v>0.14285714285714285</v>
      </c>
      <c r="Z10" s="92">
        <v>20</v>
      </c>
      <c r="AA10" s="92">
        <v>2</v>
      </c>
      <c r="AB10" s="93">
        <f t="shared" si="8"/>
        <v>0.1</v>
      </c>
      <c r="AC10" s="92">
        <v>19</v>
      </c>
      <c r="AD10" s="92">
        <v>0</v>
      </c>
      <c r="AE10" s="93">
        <f t="shared" si="9"/>
        <v>0</v>
      </c>
      <c r="AF10" s="92">
        <v>18</v>
      </c>
      <c r="AG10" s="92">
        <v>0</v>
      </c>
      <c r="AH10" s="93">
        <f t="shared" si="10"/>
        <v>0</v>
      </c>
      <c r="AI10" s="92">
        <v>15</v>
      </c>
      <c r="AJ10" s="92">
        <v>1</v>
      </c>
      <c r="AK10" s="93">
        <f t="shared" si="11"/>
        <v>6.6666666666666666E-2</v>
      </c>
      <c r="AL10" s="92">
        <v>11</v>
      </c>
      <c r="AM10" s="92">
        <v>0</v>
      </c>
      <c r="AN10" s="60">
        <f t="shared" si="12"/>
        <v>0</v>
      </c>
      <c r="AO10" s="92">
        <v>12</v>
      </c>
      <c r="AP10" s="92">
        <v>0</v>
      </c>
      <c r="AQ10" s="60">
        <f t="shared" si="13"/>
        <v>0</v>
      </c>
    </row>
    <row r="11" spans="1:43">
      <c r="A11" s="90"/>
      <c r="B11" s="90"/>
      <c r="C11" s="90"/>
      <c r="D11" s="91"/>
      <c r="E11" s="90"/>
      <c r="F11" s="90"/>
      <c r="H11" s="90"/>
      <c r="I11" s="90"/>
      <c r="J11" s="91"/>
      <c r="K11" s="90"/>
      <c r="L11" s="90"/>
      <c r="M11" s="91"/>
      <c r="N11" s="90"/>
      <c r="O11" s="90"/>
      <c r="P11" s="91"/>
      <c r="Q11" s="90"/>
      <c r="R11" s="90"/>
      <c r="S11" s="91"/>
      <c r="T11" s="90"/>
      <c r="U11" s="90"/>
      <c r="V11" s="91"/>
      <c r="AN11" s="170"/>
    </row>
    <row r="12" spans="1:43">
      <c r="A12" s="77" t="s">
        <v>104</v>
      </c>
      <c r="B12" s="77"/>
      <c r="C12" s="77"/>
      <c r="D12" s="85"/>
      <c r="E12" s="77"/>
      <c r="F12" s="77"/>
      <c r="H12" s="77"/>
      <c r="I12" s="77"/>
      <c r="J12" s="85"/>
      <c r="K12" s="77"/>
      <c r="L12" s="12"/>
      <c r="M12" s="68"/>
      <c r="N12" s="12"/>
      <c r="O12" s="12"/>
      <c r="P12" s="68"/>
      <c r="Q12" s="81"/>
      <c r="R12" s="12"/>
      <c r="S12" s="68"/>
      <c r="T12" s="12"/>
      <c r="U12" s="12"/>
      <c r="V12" s="68"/>
    </row>
    <row r="13" spans="1:43">
      <c r="A13" s="78"/>
      <c r="B13" s="79" t="s">
        <v>54</v>
      </c>
      <c r="C13" s="79" t="s">
        <v>35</v>
      </c>
      <c r="D13" s="86" t="s">
        <v>36</v>
      </c>
      <c r="E13" s="79" t="s">
        <v>54</v>
      </c>
      <c r="F13" s="79" t="s">
        <v>35</v>
      </c>
      <c r="G13" s="62" t="s">
        <v>37</v>
      </c>
      <c r="H13" s="79" t="s">
        <v>54</v>
      </c>
      <c r="I13" s="79" t="s">
        <v>35</v>
      </c>
      <c r="J13" s="86" t="s">
        <v>38</v>
      </c>
      <c r="K13" s="79" t="s">
        <v>54</v>
      </c>
      <c r="L13" s="79" t="s">
        <v>35</v>
      </c>
      <c r="M13" s="86" t="s">
        <v>39</v>
      </c>
      <c r="N13" s="79" t="s">
        <v>54</v>
      </c>
      <c r="O13" s="79" t="s">
        <v>35</v>
      </c>
      <c r="P13" s="86" t="s">
        <v>40</v>
      </c>
      <c r="Q13" s="89" t="s">
        <v>54</v>
      </c>
      <c r="R13" s="79" t="s">
        <v>35</v>
      </c>
      <c r="S13" s="86" t="s">
        <v>41</v>
      </c>
      <c r="T13" s="79" t="s">
        <v>54</v>
      </c>
      <c r="U13" s="79" t="s">
        <v>35</v>
      </c>
      <c r="V13" s="86" t="s">
        <v>42</v>
      </c>
      <c r="W13" s="154" t="s">
        <v>54</v>
      </c>
      <c r="X13" s="154" t="s">
        <v>35</v>
      </c>
      <c r="Y13" s="154" t="s">
        <v>91</v>
      </c>
      <c r="Z13" s="154" t="s">
        <v>54</v>
      </c>
      <c r="AA13" s="154" t="s">
        <v>35</v>
      </c>
      <c r="AB13" s="154" t="s">
        <v>92</v>
      </c>
      <c r="AC13" s="154" t="s">
        <v>54</v>
      </c>
      <c r="AD13" s="154" t="s">
        <v>35</v>
      </c>
      <c r="AE13" s="154" t="s">
        <v>93</v>
      </c>
      <c r="AF13" s="154" t="s">
        <v>54</v>
      </c>
      <c r="AG13" s="154" t="s">
        <v>35</v>
      </c>
      <c r="AH13" s="154" t="s">
        <v>94</v>
      </c>
      <c r="AI13" s="154" t="s">
        <v>54</v>
      </c>
      <c r="AJ13" s="154" t="s">
        <v>35</v>
      </c>
      <c r="AK13" s="154" t="s">
        <v>95</v>
      </c>
      <c r="AL13" s="154" t="s">
        <v>54</v>
      </c>
      <c r="AM13" s="154" t="s">
        <v>35</v>
      </c>
      <c r="AN13" s="154" t="s">
        <v>96</v>
      </c>
      <c r="AO13" s="154" t="s">
        <v>54</v>
      </c>
      <c r="AP13" s="154" t="s">
        <v>35</v>
      </c>
      <c r="AQ13" s="154" t="s">
        <v>97</v>
      </c>
    </row>
    <row r="14" spans="1:43">
      <c r="A14" s="12" t="s">
        <v>27</v>
      </c>
      <c r="B14" s="80">
        <v>181</v>
      </c>
      <c r="C14" s="12">
        <v>5</v>
      </c>
      <c r="D14" s="68">
        <f>C14/B14</f>
        <v>2.7624309392265192E-2</v>
      </c>
      <c r="E14" s="80">
        <v>48</v>
      </c>
      <c r="F14" s="12">
        <v>3</v>
      </c>
      <c r="G14" s="57">
        <f>F14/E14</f>
        <v>6.25E-2</v>
      </c>
      <c r="H14" s="80">
        <v>43</v>
      </c>
      <c r="I14" s="12">
        <v>4</v>
      </c>
      <c r="J14" s="68">
        <f>I14/H14</f>
        <v>9.3023255813953487E-2</v>
      </c>
      <c r="K14" s="80">
        <v>40</v>
      </c>
      <c r="L14" s="12">
        <v>2</v>
      </c>
      <c r="M14" s="68">
        <f>L14/K14</f>
        <v>0.05</v>
      </c>
      <c r="N14" s="80">
        <v>32</v>
      </c>
      <c r="O14" s="12">
        <v>2</v>
      </c>
      <c r="P14" s="68">
        <f>O14/N14</f>
        <v>6.25E-2</v>
      </c>
      <c r="Q14" s="80">
        <v>31</v>
      </c>
      <c r="R14" s="12">
        <v>0</v>
      </c>
      <c r="S14" s="68">
        <f>R14/Q14</f>
        <v>0</v>
      </c>
      <c r="T14" s="80">
        <v>26</v>
      </c>
      <c r="U14" s="12">
        <v>1</v>
      </c>
      <c r="V14" s="68">
        <f>U14/T14</f>
        <v>3.8461538461538464E-2</v>
      </c>
      <c r="W14" s="80">
        <v>21</v>
      </c>
      <c r="X14">
        <v>0</v>
      </c>
      <c r="Y14" s="84">
        <f>X14/W14</f>
        <v>0</v>
      </c>
      <c r="Z14">
        <v>20</v>
      </c>
      <c r="AA14">
        <v>0</v>
      </c>
      <c r="AB14" s="84">
        <f>AA14/Z14</f>
        <v>0</v>
      </c>
      <c r="AC14">
        <v>20</v>
      </c>
      <c r="AD14">
        <v>0</v>
      </c>
      <c r="AE14" s="84">
        <f>AD14/AC14</f>
        <v>0</v>
      </c>
      <c r="AF14">
        <v>18</v>
      </c>
      <c r="AG14">
        <v>0</v>
      </c>
      <c r="AH14" s="84">
        <f>AG14/AF14</f>
        <v>0</v>
      </c>
      <c r="AI14">
        <v>15</v>
      </c>
      <c r="AJ14">
        <v>0</v>
      </c>
      <c r="AK14" s="84">
        <f>AJ14/AI14</f>
        <v>0</v>
      </c>
      <c r="AL14">
        <v>14</v>
      </c>
      <c r="AM14">
        <v>0</v>
      </c>
      <c r="AN14" s="57">
        <f>AM14/AL14</f>
        <v>0</v>
      </c>
      <c r="AO14">
        <v>11</v>
      </c>
      <c r="AP14">
        <v>0</v>
      </c>
      <c r="AQ14" s="57">
        <f>AP14/AO14</f>
        <v>0</v>
      </c>
    </row>
    <row r="15" spans="1:43">
      <c r="A15" s="12" t="s">
        <v>28</v>
      </c>
      <c r="B15" s="80">
        <v>168</v>
      </c>
      <c r="C15" s="80">
        <v>5</v>
      </c>
      <c r="D15" s="68">
        <f t="shared" ref="D15:D21" si="14">C15/B15</f>
        <v>2.976190476190476E-2</v>
      </c>
      <c r="E15" s="80">
        <v>45</v>
      </c>
      <c r="F15" s="80">
        <v>1</v>
      </c>
      <c r="G15" s="57">
        <f t="shared" ref="G15:G21" si="15">F15/E15</f>
        <v>2.2222222222222223E-2</v>
      </c>
      <c r="H15" s="80">
        <v>40</v>
      </c>
      <c r="I15" s="12">
        <v>3</v>
      </c>
      <c r="J15" s="68">
        <f t="shared" ref="J15:J21" si="16">I15/H15</f>
        <v>7.4999999999999997E-2</v>
      </c>
      <c r="K15" s="80">
        <v>36</v>
      </c>
      <c r="L15" s="12">
        <v>0</v>
      </c>
      <c r="M15" s="68">
        <f t="shared" ref="M15:M21" si="17">L15/K15</f>
        <v>0</v>
      </c>
      <c r="N15" s="80">
        <v>29</v>
      </c>
      <c r="O15" s="12">
        <v>0</v>
      </c>
      <c r="P15" s="68">
        <f t="shared" ref="P15:P20" si="18">O15/N15</f>
        <v>0</v>
      </c>
      <c r="Q15" s="80">
        <v>29</v>
      </c>
      <c r="R15" s="12">
        <v>0</v>
      </c>
      <c r="S15" s="68">
        <f t="shared" ref="S15:S21" si="19">R15/Q15</f>
        <v>0</v>
      </c>
      <c r="T15" s="80">
        <v>26</v>
      </c>
      <c r="U15" s="12">
        <v>0</v>
      </c>
      <c r="V15" s="68">
        <f t="shared" ref="V15:V21" si="20">U15/T15</f>
        <v>0</v>
      </c>
      <c r="W15" s="80">
        <v>20</v>
      </c>
      <c r="X15">
        <v>1</v>
      </c>
      <c r="Y15" s="84">
        <f t="shared" ref="Y15:Y21" si="21">X15/W15</f>
        <v>0.05</v>
      </c>
      <c r="Z15" s="80">
        <v>20</v>
      </c>
      <c r="AA15">
        <v>0</v>
      </c>
      <c r="AB15" s="84">
        <f t="shared" ref="AB15:AB21" si="22">AA15/Z15</f>
        <v>0</v>
      </c>
      <c r="AC15" s="80">
        <v>19</v>
      </c>
      <c r="AD15">
        <v>0</v>
      </c>
      <c r="AE15" s="84">
        <f t="shared" ref="AE15:AE21" si="23">AD15/AC15</f>
        <v>0</v>
      </c>
      <c r="AF15" s="80">
        <v>18</v>
      </c>
      <c r="AG15">
        <v>0</v>
      </c>
      <c r="AH15" s="84">
        <f t="shared" ref="AH15:AH21" si="24">AG15/AF15</f>
        <v>0</v>
      </c>
      <c r="AI15" s="80">
        <v>15</v>
      </c>
      <c r="AJ15">
        <v>0</v>
      </c>
      <c r="AK15" s="84">
        <f t="shared" ref="AK15:AK21" si="25">AJ15/AI15</f>
        <v>0</v>
      </c>
      <c r="AL15" s="80">
        <v>12</v>
      </c>
      <c r="AM15">
        <v>0</v>
      </c>
      <c r="AN15" s="57">
        <f t="shared" ref="AN15:AN21" si="26">AM15/AL15</f>
        <v>0</v>
      </c>
      <c r="AO15" s="80">
        <v>11</v>
      </c>
      <c r="AP15">
        <v>0</v>
      </c>
      <c r="AQ15" s="57">
        <f t="shared" ref="AQ15:AQ21" si="27">AP15/AO15</f>
        <v>0</v>
      </c>
    </row>
    <row r="16" spans="1:43">
      <c r="A16" s="12" t="s">
        <v>29</v>
      </c>
      <c r="B16" s="80">
        <v>179</v>
      </c>
      <c r="C16" s="12">
        <v>5</v>
      </c>
      <c r="D16" s="68">
        <f t="shared" si="14"/>
        <v>2.7932960893854747E-2</v>
      </c>
      <c r="E16" s="80">
        <v>47</v>
      </c>
      <c r="F16" s="12">
        <v>2</v>
      </c>
      <c r="G16" s="57">
        <f t="shared" si="15"/>
        <v>4.2553191489361701E-2</v>
      </c>
      <c r="H16" s="80">
        <v>41</v>
      </c>
      <c r="I16" s="12">
        <v>1</v>
      </c>
      <c r="J16" s="68">
        <f t="shared" si="16"/>
        <v>2.4390243902439025E-2</v>
      </c>
      <c r="K16" s="80">
        <v>38</v>
      </c>
      <c r="L16" s="12">
        <v>1</v>
      </c>
      <c r="M16" s="68">
        <f t="shared" si="17"/>
        <v>2.6315789473684209E-2</v>
      </c>
      <c r="N16" s="80">
        <v>32</v>
      </c>
      <c r="O16" s="12">
        <v>2</v>
      </c>
      <c r="P16" s="68">
        <f t="shared" si="18"/>
        <v>6.25E-2</v>
      </c>
      <c r="Q16" s="80">
        <v>31</v>
      </c>
      <c r="R16" s="12">
        <v>0</v>
      </c>
      <c r="S16" s="68">
        <f t="shared" si="19"/>
        <v>0</v>
      </c>
      <c r="T16" s="80">
        <v>24</v>
      </c>
      <c r="U16" s="12">
        <v>0</v>
      </c>
      <c r="V16" s="68">
        <f t="shared" si="20"/>
        <v>0</v>
      </c>
      <c r="W16" s="80">
        <v>20</v>
      </c>
      <c r="X16">
        <v>1</v>
      </c>
      <c r="Y16" s="84">
        <f t="shared" si="21"/>
        <v>0.05</v>
      </c>
      <c r="Z16" s="80">
        <v>20</v>
      </c>
      <c r="AA16">
        <v>0</v>
      </c>
      <c r="AB16" s="84">
        <f t="shared" si="22"/>
        <v>0</v>
      </c>
      <c r="AC16" s="80">
        <v>20</v>
      </c>
      <c r="AD16">
        <v>0</v>
      </c>
      <c r="AE16" s="84">
        <f t="shared" si="23"/>
        <v>0</v>
      </c>
      <c r="AF16" s="80">
        <v>18</v>
      </c>
      <c r="AG16">
        <v>1</v>
      </c>
      <c r="AH16" s="84">
        <f t="shared" si="24"/>
        <v>5.5555555555555552E-2</v>
      </c>
      <c r="AI16" s="80">
        <v>15</v>
      </c>
      <c r="AJ16">
        <v>0</v>
      </c>
      <c r="AK16" s="84">
        <f t="shared" si="25"/>
        <v>0</v>
      </c>
      <c r="AL16" s="80">
        <v>14</v>
      </c>
      <c r="AM16">
        <v>0</v>
      </c>
      <c r="AN16" s="57">
        <f t="shared" si="26"/>
        <v>0</v>
      </c>
      <c r="AO16" s="80">
        <v>10</v>
      </c>
      <c r="AP16">
        <v>0</v>
      </c>
      <c r="AQ16" s="57">
        <f t="shared" si="27"/>
        <v>0</v>
      </c>
    </row>
    <row r="17" spans="1:43">
      <c r="A17" s="12" t="s">
        <v>30</v>
      </c>
      <c r="B17" s="80">
        <v>160</v>
      </c>
      <c r="C17" s="12">
        <v>70</v>
      </c>
      <c r="D17" s="68">
        <f t="shared" si="14"/>
        <v>0.4375</v>
      </c>
      <c r="E17" s="80">
        <v>38</v>
      </c>
      <c r="F17" s="12">
        <v>16</v>
      </c>
      <c r="G17" s="57">
        <f t="shared" si="15"/>
        <v>0.42105263157894735</v>
      </c>
      <c r="H17" s="80">
        <v>35</v>
      </c>
      <c r="I17" s="12">
        <v>10</v>
      </c>
      <c r="J17" s="68">
        <f t="shared" si="16"/>
        <v>0.2857142857142857</v>
      </c>
      <c r="K17" s="80">
        <v>37</v>
      </c>
      <c r="L17" s="12">
        <v>6</v>
      </c>
      <c r="M17" s="68">
        <f t="shared" si="17"/>
        <v>0.16216216216216217</v>
      </c>
      <c r="N17" s="80">
        <v>30</v>
      </c>
      <c r="O17" s="12">
        <v>2</v>
      </c>
      <c r="P17" s="68">
        <f t="shared" si="18"/>
        <v>6.6666666666666666E-2</v>
      </c>
      <c r="Q17" s="80">
        <v>27</v>
      </c>
      <c r="R17" s="12">
        <v>2</v>
      </c>
      <c r="S17" s="68">
        <f t="shared" si="19"/>
        <v>7.407407407407407E-2</v>
      </c>
      <c r="T17" s="80">
        <v>23</v>
      </c>
      <c r="U17" s="12">
        <v>2</v>
      </c>
      <c r="V17" s="68">
        <f t="shared" si="20"/>
        <v>8.6956521739130432E-2</v>
      </c>
      <c r="W17" s="80">
        <v>20</v>
      </c>
      <c r="X17">
        <v>3</v>
      </c>
      <c r="Y17" s="84">
        <f t="shared" si="21"/>
        <v>0.15</v>
      </c>
      <c r="Z17" s="80">
        <v>20</v>
      </c>
      <c r="AA17">
        <v>2</v>
      </c>
      <c r="AB17" s="84">
        <f t="shared" si="22"/>
        <v>0.1</v>
      </c>
      <c r="AC17" s="80">
        <v>19</v>
      </c>
      <c r="AD17">
        <v>1</v>
      </c>
      <c r="AE17" s="84">
        <f t="shared" si="23"/>
        <v>5.2631578947368418E-2</v>
      </c>
      <c r="AF17" s="80">
        <v>16</v>
      </c>
      <c r="AG17">
        <v>1</v>
      </c>
      <c r="AH17" s="84">
        <f t="shared" si="24"/>
        <v>6.25E-2</v>
      </c>
      <c r="AI17" s="80">
        <v>16</v>
      </c>
      <c r="AJ17">
        <v>0</v>
      </c>
      <c r="AK17" s="84">
        <f t="shared" si="25"/>
        <v>0</v>
      </c>
      <c r="AL17" s="80">
        <v>14</v>
      </c>
      <c r="AM17">
        <v>0</v>
      </c>
      <c r="AN17" s="57">
        <f t="shared" si="26"/>
        <v>0</v>
      </c>
      <c r="AO17" s="80">
        <v>11</v>
      </c>
      <c r="AP17">
        <v>1</v>
      </c>
      <c r="AQ17" s="57">
        <f t="shared" si="27"/>
        <v>9.0909090909090912E-2</v>
      </c>
    </row>
    <row r="18" spans="1:43">
      <c r="A18" s="12" t="s">
        <v>31</v>
      </c>
      <c r="B18" s="80">
        <v>173</v>
      </c>
      <c r="C18" s="12">
        <v>2</v>
      </c>
      <c r="D18" s="68">
        <f t="shared" si="14"/>
        <v>1.1560693641618497E-2</v>
      </c>
      <c r="E18" s="80">
        <v>40</v>
      </c>
      <c r="F18" s="12">
        <v>1</v>
      </c>
      <c r="G18" s="57">
        <f t="shared" si="15"/>
        <v>2.5000000000000001E-2</v>
      </c>
      <c r="H18" s="80">
        <v>34</v>
      </c>
      <c r="I18" s="12">
        <v>0</v>
      </c>
      <c r="J18" s="68">
        <f t="shared" si="16"/>
        <v>0</v>
      </c>
      <c r="K18" s="80">
        <v>38</v>
      </c>
      <c r="L18" s="12">
        <v>0</v>
      </c>
      <c r="M18" s="68">
        <f t="shared" si="17"/>
        <v>0</v>
      </c>
      <c r="N18" s="80">
        <v>30</v>
      </c>
      <c r="O18" s="12">
        <v>0</v>
      </c>
      <c r="P18" s="68">
        <f t="shared" si="18"/>
        <v>0</v>
      </c>
      <c r="Q18" s="80">
        <v>30</v>
      </c>
      <c r="R18" s="12">
        <v>0</v>
      </c>
      <c r="S18" s="68">
        <f t="shared" si="19"/>
        <v>0</v>
      </c>
      <c r="T18" s="80">
        <v>25</v>
      </c>
      <c r="U18" s="12">
        <v>0</v>
      </c>
      <c r="V18" s="68">
        <f t="shared" si="20"/>
        <v>0</v>
      </c>
      <c r="W18" s="80">
        <v>20</v>
      </c>
      <c r="X18" s="12">
        <v>0</v>
      </c>
      <c r="Y18" s="84">
        <f t="shared" si="21"/>
        <v>0</v>
      </c>
      <c r="Z18" s="80">
        <v>20</v>
      </c>
      <c r="AA18">
        <v>0</v>
      </c>
      <c r="AB18" s="84">
        <f t="shared" si="22"/>
        <v>0</v>
      </c>
      <c r="AC18" s="80">
        <v>20</v>
      </c>
      <c r="AD18">
        <v>0</v>
      </c>
      <c r="AE18" s="84">
        <f t="shared" si="23"/>
        <v>0</v>
      </c>
      <c r="AF18" s="80">
        <v>17</v>
      </c>
      <c r="AG18">
        <v>0</v>
      </c>
      <c r="AH18" s="84">
        <f t="shared" si="24"/>
        <v>0</v>
      </c>
      <c r="AI18" s="80">
        <v>15</v>
      </c>
      <c r="AJ18">
        <v>0</v>
      </c>
      <c r="AK18" s="84">
        <f t="shared" si="25"/>
        <v>0</v>
      </c>
      <c r="AL18" s="80">
        <v>14</v>
      </c>
      <c r="AM18">
        <v>0</v>
      </c>
      <c r="AN18" s="57">
        <f t="shared" si="26"/>
        <v>0</v>
      </c>
      <c r="AO18" s="80">
        <v>11</v>
      </c>
      <c r="AP18">
        <v>0</v>
      </c>
      <c r="AQ18" s="57">
        <f t="shared" si="27"/>
        <v>0</v>
      </c>
    </row>
    <row r="19" spans="1:43">
      <c r="A19" s="12" t="s">
        <v>32</v>
      </c>
      <c r="B19" s="80">
        <v>161</v>
      </c>
      <c r="C19" s="12">
        <v>3</v>
      </c>
      <c r="D19" s="68">
        <f t="shared" si="14"/>
        <v>1.8633540372670808E-2</v>
      </c>
      <c r="E19" s="80">
        <v>39</v>
      </c>
      <c r="F19" s="12">
        <v>0</v>
      </c>
      <c r="G19" s="57">
        <f t="shared" si="15"/>
        <v>0</v>
      </c>
      <c r="H19" s="80">
        <v>31</v>
      </c>
      <c r="I19" s="12">
        <v>1</v>
      </c>
      <c r="J19" s="68">
        <f t="shared" si="16"/>
        <v>3.2258064516129031E-2</v>
      </c>
      <c r="K19" s="80">
        <v>33</v>
      </c>
      <c r="L19" s="12">
        <v>0</v>
      </c>
      <c r="M19" s="68">
        <f t="shared" si="17"/>
        <v>0</v>
      </c>
      <c r="N19" s="80">
        <v>25</v>
      </c>
      <c r="O19" s="12">
        <v>0</v>
      </c>
      <c r="P19" s="68">
        <f t="shared" si="18"/>
        <v>0</v>
      </c>
      <c r="Q19" s="80">
        <v>24</v>
      </c>
      <c r="R19" s="12">
        <v>0</v>
      </c>
      <c r="S19" s="68">
        <f t="shared" si="19"/>
        <v>0</v>
      </c>
      <c r="T19" s="80">
        <v>20</v>
      </c>
      <c r="U19" s="12">
        <v>0</v>
      </c>
      <c r="V19" s="68">
        <f t="shared" si="20"/>
        <v>0</v>
      </c>
      <c r="W19" s="80">
        <v>15</v>
      </c>
      <c r="X19" s="80">
        <v>0</v>
      </c>
      <c r="Y19" s="84">
        <f t="shared" si="21"/>
        <v>0</v>
      </c>
      <c r="Z19" s="80">
        <v>15</v>
      </c>
      <c r="AA19" s="80">
        <v>0</v>
      </c>
      <c r="AB19" s="84">
        <f t="shared" si="22"/>
        <v>0</v>
      </c>
      <c r="AC19" s="80">
        <v>16</v>
      </c>
      <c r="AD19" s="80">
        <v>0</v>
      </c>
      <c r="AE19" s="84">
        <f t="shared" si="23"/>
        <v>0</v>
      </c>
      <c r="AF19" s="80">
        <v>13</v>
      </c>
      <c r="AG19" s="80">
        <v>0</v>
      </c>
      <c r="AH19" s="84">
        <f t="shared" si="24"/>
        <v>0</v>
      </c>
      <c r="AI19" s="80">
        <v>12</v>
      </c>
      <c r="AJ19" s="80">
        <v>0</v>
      </c>
      <c r="AK19" s="84">
        <f t="shared" si="25"/>
        <v>0</v>
      </c>
      <c r="AL19" s="80">
        <v>12</v>
      </c>
      <c r="AM19" s="80">
        <v>0</v>
      </c>
      <c r="AN19" s="57">
        <f t="shared" si="26"/>
        <v>0</v>
      </c>
      <c r="AO19" s="80">
        <v>7</v>
      </c>
      <c r="AP19" s="80">
        <v>0</v>
      </c>
      <c r="AQ19" s="57">
        <f t="shared" si="27"/>
        <v>0</v>
      </c>
    </row>
    <row r="20" spans="1:43">
      <c r="A20" s="12" t="s">
        <v>33</v>
      </c>
      <c r="B20" s="80">
        <v>179</v>
      </c>
      <c r="C20" s="12">
        <v>0</v>
      </c>
      <c r="D20" s="68">
        <f t="shared" si="14"/>
        <v>0</v>
      </c>
      <c r="E20" s="80">
        <v>46</v>
      </c>
      <c r="F20" s="12">
        <v>3</v>
      </c>
      <c r="G20" s="57">
        <f t="shared" si="15"/>
        <v>6.5217391304347824E-2</v>
      </c>
      <c r="H20" s="80">
        <v>41</v>
      </c>
      <c r="I20" s="12">
        <v>1</v>
      </c>
      <c r="J20" s="68">
        <f t="shared" si="16"/>
        <v>2.4390243902439025E-2</v>
      </c>
      <c r="K20" s="80">
        <v>39</v>
      </c>
      <c r="L20" s="12">
        <v>0</v>
      </c>
      <c r="M20" s="68">
        <f t="shared" si="17"/>
        <v>0</v>
      </c>
      <c r="N20" s="80">
        <v>32</v>
      </c>
      <c r="O20" s="12">
        <v>0</v>
      </c>
      <c r="P20" s="68">
        <f t="shared" si="18"/>
        <v>0</v>
      </c>
      <c r="Q20" s="80">
        <v>32</v>
      </c>
      <c r="R20" s="12">
        <v>0</v>
      </c>
      <c r="S20" s="68">
        <f t="shared" si="19"/>
        <v>0</v>
      </c>
      <c r="T20" s="80">
        <v>26</v>
      </c>
      <c r="U20" s="12">
        <v>1</v>
      </c>
      <c r="V20" s="68">
        <f t="shared" si="20"/>
        <v>3.8461538461538464E-2</v>
      </c>
      <c r="W20" s="80">
        <v>21</v>
      </c>
      <c r="X20" s="80">
        <v>0</v>
      </c>
      <c r="Y20" s="84">
        <f t="shared" si="21"/>
        <v>0</v>
      </c>
      <c r="Z20" s="80">
        <v>20</v>
      </c>
      <c r="AA20" s="80">
        <v>0</v>
      </c>
      <c r="AB20" s="84">
        <f t="shared" si="22"/>
        <v>0</v>
      </c>
      <c r="AC20" s="80">
        <v>19</v>
      </c>
      <c r="AD20" s="80">
        <v>1</v>
      </c>
      <c r="AE20" s="84">
        <f t="shared" si="23"/>
        <v>5.2631578947368418E-2</v>
      </c>
      <c r="AF20" s="80">
        <v>18</v>
      </c>
      <c r="AG20" s="80">
        <v>0</v>
      </c>
      <c r="AH20" s="84">
        <f t="shared" si="24"/>
        <v>0</v>
      </c>
      <c r="AI20" s="80">
        <v>15</v>
      </c>
      <c r="AJ20" s="80">
        <v>0</v>
      </c>
      <c r="AK20" s="84">
        <f t="shared" si="25"/>
        <v>0</v>
      </c>
      <c r="AL20" s="80">
        <v>11</v>
      </c>
      <c r="AM20" s="80">
        <v>0</v>
      </c>
      <c r="AN20" s="57">
        <f t="shared" si="26"/>
        <v>0</v>
      </c>
      <c r="AO20" s="80">
        <v>12</v>
      </c>
      <c r="AP20" s="80">
        <v>0</v>
      </c>
      <c r="AQ20" s="57">
        <f t="shared" si="27"/>
        <v>0</v>
      </c>
    </row>
    <row r="21" spans="1:43">
      <c r="A21" s="81" t="s">
        <v>34</v>
      </c>
      <c r="B21" s="92">
        <v>179</v>
      </c>
      <c r="C21" s="81">
        <v>25</v>
      </c>
      <c r="D21" s="87">
        <f t="shared" si="14"/>
        <v>0.13966480446927373</v>
      </c>
      <c r="E21" s="92">
        <v>46</v>
      </c>
      <c r="F21" s="81">
        <v>7</v>
      </c>
      <c r="G21" s="60">
        <f t="shared" si="15"/>
        <v>0.15217391304347827</v>
      </c>
      <c r="H21" s="92">
        <v>41</v>
      </c>
      <c r="I21" s="81">
        <v>2</v>
      </c>
      <c r="J21" s="87">
        <f t="shared" si="16"/>
        <v>4.878048780487805E-2</v>
      </c>
      <c r="K21" s="92">
        <v>39</v>
      </c>
      <c r="L21" s="81">
        <v>4</v>
      </c>
      <c r="M21" s="87">
        <f t="shared" si="17"/>
        <v>0.10256410256410256</v>
      </c>
      <c r="N21" s="92">
        <v>32</v>
      </c>
      <c r="O21" s="81">
        <v>1</v>
      </c>
      <c r="P21" s="87">
        <f>O21/N21</f>
        <v>3.125E-2</v>
      </c>
      <c r="Q21" s="92">
        <v>32</v>
      </c>
      <c r="R21" s="81">
        <v>1</v>
      </c>
      <c r="S21" s="87">
        <f t="shared" si="19"/>
        <v>3.125E-2</v>
      </c>
      <c r="T21" s="92">
        <v>26</v>
      </c>
      <c r="U21" s="81">
        <v>0</v>
      </c>
      <c r="V21" s="87">
        <f t="shared" si="20"/>
        <v>0</v>
      </c>
      <c r="W21" s="92">
        <v>21</v>
      </c>
      <c r="X21" s="3">
        <v>0</v>
      </c>
      <c r="Y21" s="93">
        <f t="shared" si="21"/>
        <v>0</v>
      </c>
      <c r="Z21" s="92">
        <v>20</v>
      </c>
      <c r="AA21" s="3">
        <v>0</v>
      </c>
      <c r="AB21" s="93">
        <f t="shared" si="22"/>
        <v>0</v>
      </c>
      <c r="AC21" s="92">
        <v>19</v>
      </c>
      <c r="AD21" s="3">
        <v>0</v>
      </c>
      <c r="AE21" s="93">
        <f t="shared" si="23"/>
        <v>0</v>
      </c>
      <c r="AF21" s="92">
        <v>18</v>
      </c>
      <c r="AG21" s="3">
        <v>0</v>
      </c>
      <c r="AH21" s="93">
        <f t="shared" si="24"/>
        <v>0</v>
      </c>
      <c r="AI21" s="92">
        <v>15</v>
      </c>
      <c r="AJ21" s="3">
        <v>0</v>
      </c>
      <c r="AK21" s="93">
        <f t="shared" si="25"/>
        <v>0</v>
      </c>
      <c r="AL21" s="92">
        <v>11</v>
      </c>
      <c r="AM21" s="3">
        <v>0</v>
      </c>
      <c r="AN21" s="60">
        <f t="shared" si="26"/>
        <v>0</v>
      </c>
      <c r="AO21" s="92">
        <v>12</v>
      </c>
      <c r="AP21" s="3">
        <v>0</v>
      </c>
      <c r="AQ21" s="60">
        <f t="shared" si="27"/>
        <v>0</v>
      </c>
    </row>
    <row r="22" spans="1:43">
      <c r="A22" s="82"/>
      <c r="B22" s="82"/>
      <c r="C22" s="12"/>
      <c r="D22" s="68"/>
      <c r="E22" s="12"/>
      <c r="F22" s="12"/>
      <c r="H22" s="12"/>
      <c r="I22" s="12"/>
      <c r="J22" s="68"/>
      <c r="K22" s="12"/>
      <c r="L22" s="12"/>
      <c r="M22" s="68"/>
      <c r="N22" s="12"/>
      <c r="O22" s="12"/>
      <c r="P22" s="68"/>
      <c r="Q22" s="12"/>
      <c r="R22" s="12"/>
      <c r="S22" s="68"/>
      <c r="T22" s="12"/>
      <c r="U22" s="12"/>
      <c r="V22" s="68"/>
    </row>
    <row r="23" spans="1:43">
      <c r="A23" s="77" t="s">
        <v>105</v>
      </c>
      <c r="B23" s="77"/>
      <c r="C23" s="77"/>
      <c r="D23" s="85"/>
      <c r="E23" s="77"/>
      <c r="F23" s="77"/>
      <c r="H23" s="77"/>
      <c r="I23" s="77"/>
      <c r="J23" s="85"/>
      <c r="K23" s="77"/>
      <c r="L23" s="12"/>
      <c r="M23" s="68"/>
      <c r="N23" s="12"/>
      <c r="O23" s="12"/>
      <c r="P23" s="68"/>
      <c r="Q23" s="12"/>
      <c r="R23" s="12"/>
      <c r="S23" s="68"/>
      <c r="T23" s="12"/>
      <c r="U23" s="12"/>
      <c r="V23" s="68"/>
    </row>
    <row r="24" spans="1:43">
      <c r="A24" s="78"/>
      <c r="B24" s="79" t="s">
        <v>54</v>
      </c>
      <c r="C24" s="79" t="s">
        <v>35</v>
      </c>
      <c r="D24" s="86" t="s">
        <v>36</v>
      </c>
      <c r="E24" s="79" t="s">
        <v>54</v>
      </c>
      <c r="F24" s="79" t="s">
        <v>35</v>
      </c>
      <c r="G24" s="88" t="s">
        <v>37</v>
      </c>
      <c r="H24" s="79" t="s">
        <v>54</v>
      </c>
      <c r="I24" s="79" t="s">
        <v>35</v>
      </c>
      <c r="J24" s="86" t="s">
        <v>38</v>
      </c>
      <c r="K24" s="79" t="s">
        <v>54</v>
      </c>
      <c r="L24" s="79" t="s">
        <v>35</v>
      </c>
      <c r="M24" s="86" t="s">
        <v>39</v>
      </c>
      <c r="N24" s="79" t="s">
        <v>54</v>
      </c>
      <c r="O24" s="79" t="s">
        <v>35</v>
      </c>
      <c r="P24" s="86" t="s">
        <v>40</v>
      </c>
      <c r="Q24" s="79" t="s">
        <v>54</v>
      </c>
      <c r="R24" s="79" t="s">
        <v>35</v>
      </c>
      <c r="S24" s="86" t="s">
        <v>41</v>
      </c>
      <c r="T24" s="79" t="s">
        <v>54</v>
      </c>
      <c r="U24" s="79" t="s">
        <v>35</v>
      </c>
      <c r="V24" s="86" t="s">
        <v>42</v>
      </c>
      <c r="W24" s="154" t="s">
        <v>54</v>
      </c>
      <c r="X24" s="154" t="s">
        <v>35</v>
      </c>
      <c r="Y24" s="154" t="s">
        <v>91</v>
      </c>
      <c r="Z24" s="154" t="s">
        <v>54</v>
      </c>
      <c r="AA24" s="154" t="s">
        <v>35</v>
      </c>
      <c r="AB24" s="154" t="s">
        <v>92</v>
      </c>
      <c r="AC24" s="154" t="s">
        <v>54</v>
      </c>
      <c r="AD24" s="154" t="s">
        <v>35</v>
      </c>
      <c r="AE24" s="154" t="s">
        <v>93</v>
      </c>
      <c r="AF24" s="154" t="s">
        <v>54</v>
      </c>
      <c r="AG24" s="154" t="s">
        <v>35</v>
      </c>
      <c r="AH24" s="154" t="s">
        <v>94</v>
      </c>
      <c r="AI24" s="154" t="s">
        <v>54</v>
      </c>
      <c r="AJ24" s="154" t="s">
        <v>35</v>
      </c>
      <c r="AK24" s="154" t="s">
        <v>95</v>
      </c>
      <c r="AL24" s="154" t="s">
        <v>54</v>
      </c>
      <c r="AM24" s="154" t="s">
        <v>35</v>
      </c>
      <c r="AN24" s="154" t="s">
        <v>96</v>
      </c>
      <c r="AO24" s="154" t="s">
        <v>54</v>
      </c>
      <c r="AP24" s="154" t="s">
        <v>35</v>
      </c>
      <c r="AQ24" s="154" t="s">
        <v>97</v>
      </c>
    </row>
    <row r="25" spans="1:43">
      <c r="A25" s="12" t="s">
        <v>27</v>
      </c>
      <c r="B25" s="80">
        <v>181</v>
      </c>
      <c r="C25" s="12">
        <v>1</v>
      </c>
      <c r="D25" s="68">
        <f>C25/B25</f>
        <v>5.5248618784530384E-3</v>
      </c>
      <c r="E25" s="80">
        <v>48</v>
      </c>
      <c r="F25" s="12">
        <v>2</v>
      </c>
      <c r="G25" s="57">
        <f>F25/E25</f>
        <v>4.1666666666666664E-2</v>
      </c>
      <c r="H25" s="80">
        <v>43</v>
      </c>
      <c r="I25" s="12">
        <v>4</v>
      </c>
      <c r="J25" s="68">
        <f>I25/H25</f>
        <v>9.3023255813953487E-2</v>
      </c>
      <c r="K25" s="80">
        <v>40</v>
      </c>
      <c r="L25" s="12">
        <v>2</v>
      </c>
      <c r="M25" s="68">
        <f>L25/K25</f>
        <v>0.05</v>
      </c>
      <c r="N25" s="80">
        <v>32</v>
      </c>
      <c r="O25" s="12">
        <v>0</v>
      </c>
      <c r="P25" s="68">
        <f>O25/N25</f>
        <v>0</v>
      </c>
      <c r="Q25" s="80">
        <v>31</v>
      </c>
      <c r="R25" s="12">
        <v>0</v>
      </c>
      <c r="S25" s="68">
        <f>R25/Q25</f>
        <v>0</v>
      </c>
      <c r="T25" s="80">
        <v>26</v>
      </c>
      <c r="U25" s="12">
        <v>0</v>
      </c>
      <c r="V25" s="68">
        <f>U25/T25</f>
        <v>0</v>
      </c>
      <c r="W25" s="80">
        <v>21</v>
      </c>
      <c r="X25">
        <v>0</v>
      </c>
      <c r="Y25" s="84">
        <f>X25/W25</f>
        <v>0</v>
      </c>
      <c r="Z25">
        <v>20</v>
      </c>
      <c r="AA25">
        <v>0</v>
      </c>
      <c r="AB25" s="84">
        <f>AA25/Z25</f>
        <v>0</v>
      </c>
      <c r="AC25">
        <v>20</v>
      </c>
      <c r="AD25">
        <v>0</v>
      </c>
      <c r="AE25" s="84">
        <f>AD25/AC25</f>
        <v>0</v>
      </c>
      <c r="AF25">
        <v>18</v>
      </c>
      <c r="AG25">
        <v>0</v>
      </c>
      <c r="AH25" s="84">
        <f>AG25/AF25</f>
        <v>0</v>
      </c>
      <c r="AI25">
        <v>15</v>
      </c>
      <c r="AJ25">
        <v>0</v>
      </c>
      <c r="AK25" s="84">
        <f>AJ25/AI25</f>
        <v>0</v>
      </c>
      <c r="AL25">
        <v>14</v>
      </c>
      <c r="AM25">
        <v>0</v>
      </c>
      <c r="AN25" s="57">
        <f>AM25/AL25</f>
        <v>0</v>
      </c>
      <c r="AO25">
        <v>11</v>
      </c>
      <c r="AP25">
        <v>0</v>
      </c>
      <c r="AQ25" s="57">
        <f>AP25/AO25</f>
        <v>0</v>
      </c>
    </row>
    <row r="26" spans="1:43">
      <c r="A26" s="12" t="s">
        <v>28</v>
      </c>
      <c r="B26" s="80">
        <v>168</v>
      </c>
      <c r="C26" s="12">
        <v>2</v>
      </c>
      <c r="D26" s="68">
        <f t="shared" ref="D26:D32" si="28">C26/B26</f>
        <v>1.1904761904761904E-2</v>
      </c>
      <c r="E26" s="80">
        <v>45</v>
      </c>
      <c r="F26" s="12">
        <v>0</v>
      </c>
      <c r="G26" s="57">
        <f t="shared" ref="G26:G32" si="29">F26/E26</f>
        <v>0</v>
      </c>
      <c r="H26" s="80">
        <v>40</v>
      </c>
      <c r="I26" s="12">
        <v>0</v>
      </c>
      <c r="J26" s="68">
        <f t="shared" ref="J26:J32" si="30">I26/H26</f>
        <v>0</v>
      </c>
      <c r="K26" s="80">
        <v>36</v>
      </c>
      <c r="L26" s="12">
        <v>0</v>
      </c>
      <c r="M26" s="68">
        <f t="shared" ref="M26:M32" si="31">L26/K26</f>
        <v>0</v>
      </c>
      <c r="N26" s="80">
        <v>29</v>
      </c>
      <c r="O26" s="12">
        <v>0</v>
      </c>
      <c r="P26" s="68">
        <f t="shared" ref="P26:P32" si="32">O26/N26</f>
        <v>0</v>
      </c>
      <c r="Q26" s="80">
        <v>29</v>
      </c>
      <c r="R26" s="12">
        <v>0</v>
      </c>
      <c r="S26" s="68">
        <f t="shared" ref="S26:S32" si="33">R26/Q26</f>
        <v>0</v>
      </c>
      <c r="T26" s="80">
        <v>26</v>
      </c>
      <c r="U26" s="12">
        <v>1</v>
      </c>
      <c r="V26" s="68">
        <f t="shared" ref="V26:V32" si="34">U26/T26</f>
        <v>3.8461538461538464E-2</v>
      </c>
      <c r="W26" s="80">
        <v>20</v>
      </c>
      <c r="X26">
        <v>0</v>
      </c>
      <c r="Y26" s="84">
        <f t="shared" ref="Y26:Y32" si="35">X26/W26</f>
        <v>0</v>
      </c>
      <c r="Z26" s="80">
        <v>20</v>
      </c>
      <c r="AA26">
        <v>0</v>
      </c>
      <c r="AB26" s="84">
        <f t="shared" ref="AB26:AB32" si="36">AA26/Z26</f>
        <v>0</v>
      </c>
      <c r="AC26" s="80">
        <v>19</v>
      </c>
      <c r="AD26">
        <v>0</v>
      </c>
      <c r="AE26" s="84">
        <f t="shared" ref="AE26:AE32" si="37">AD26/AC26</f>
        <v>0</v>
      </c>
      <c r="AF26" s="80">
        <v>18</v>
      </c>
      <c r="AG26">
        <v>0</v>
      </c>
      <c r="AH26" s="84">
        <f t="shared" ref="AH26:AH32" si="38">AG26/AF26</f>
        <v>0</v>
      </c>
      <c r="AI26" s="80">
        <v>15</v>
      </c>
      <c r="AJ26">
        <v>0</v>
      </c>
      <c r="AK26" s="84">
        <f t="shared" ref="AK26:AK32" si="39">AJ26/AI26</f>
        <v>0</v>
      </c>
      <c r="AL26" s="80">
        <v>12</v>
      </c>
      <c r="AM26">
        <v>0</v>
      </c>
      <c r="AN26" s="57">
        <f t="shared" ref="AN26:AN32" si="40">AM26/AL26</f>
        <v>0</v>
      </c>
      <c r="AO26" s="80">
        <v>11</v>
      </c>
      <c r="AP26">
        <v>0</v>
      </c>
      <c r="AQ26" s="57">
        <f t="shared" ref="AQ26:AQ32" si="41">AP26/AO26</f>
        <v>0</v>
      </c>
    </row>
    <row r="27" spans="1:43">
      <c r="A27" s="12" t="s">
        <v>29</v>
      </c>
      <c r="B27" s="80">
        <v>179</v>
      </c>
      <c r="C27" s="12">
        <v>1</v>
      </c>
      <c r="D27" s="68">
        <f t="shared" si="28"/>
        <v>5.5865921787709499E-3</v>
      </c>
      <c r="E27" s="80">
        <v>47</v>
      </c>
      <c r="F27" s="12">
        <v>1</v>
      </c>
      <c r="G27" s="57">
        <f t="shared" si="29"/>
        <v>2.1276595744680851E-2</v>
      </c>
      <c r="H27" s="80">
        <v>41</v>
      </c>
      <c r="I27" s="12">
        <v>1</v>
      </c>
      <c r="J27" s="68">
        <f t="shared" si="30"/>
        <v>2.4390243902439025E-2</v>
      </c>
      <c r="K27" s="80">
        <v>38</v>
      </c>
      <c r="L27" s="12">
        <v>0</v>
      </c>
      <c r="M27" s="68">
        <f t="shared" si="31"/>
        <v>0</v>
      </c>
      <c r="N27" s="80">
        <v>32</v>
      </c>
      <c r="O27" s="12">
        <v>1</v>
      </c>
      <c r="P27" s="68">
        <f t="shared" si="32"/>
        <v>3.125E-2</v>
      </c>
      <c r="Q27" s="80">
        <v>31</v>
      </c>
      <c r="R27" s="12">
        <v>0</v>
      </c>
      <c r="S27" s="68">
        <f t="shared" si="33"/>
        <v>0</v>
      </c>
      <c r="T27" s="80">
        <v>24</v>
      </c>
      <c r="U27" s="12">
        <v>0</v>
      </c>
      <c r="V27" s="68">
        <f t="shared" si="34"/>
        <v>0</v>
      </c>
      <c r="W27" s="80">
        <v>20</v>
      </c>
      <c r="X27">
        <v>1</v>
      </c>
      <c r="Y27" s="84">
        <f t="shared" si="35"/>
        <v>0.05</v>
      </c>
      <c r="Z27" s="80">
        <v>20</v>
      </c>
      <c r="AA27">
        <v>0</v>
      </c>
      <c r="AB27" s="84">
        <f t="shared" si="36"/>
        <v>0</v>
      </c>
      <c r="AC27" s="80">
        <v>20</v>
      </c>
      <c r="AD27">
        <v>0</v>
      </c>
      <c r="AE27" s="84">
        <f t="shared" si="37"/>
        <v>0</v>
      </c>
      <c r="AF27" s="80">
        <v>18</v>
      </c>
      <c r="AG27">
        <v>1</v>
      </c>
      <c r="AH27" s="84">
        <f t="shared" si="38"/>
        <v>5.5555555555555552E-2</v>
      </c>
      <c r="AI27" s="80">
        <v>15</v>
      </c>
      <c r="AJ27">
        <v>0</v>
      </c>
      <c r="AK27" s="84">
        <f t="shared" si="39"/>
        <v>0</v>
      </c>
      <c r="AL27" s="80">
        <v>14</v>
      </c>
      <c r="AM27">
        <v>0</v>
      </c>
      <c r="AN27" s="57">
        <f t="shared" si="40"/>
        <v>0</v>
      </c>
      <c r="AO27" s="80">
        <v>10</v>
      </c>
      <c r="AP27">
        <v>0</v>
      </c>
      <c r="AQ27" s="57">
        <f t="shared" si="41"/>
        <v>0</v>
      </c>
    </row>
    <row r="28" spans="1:43">
      <c r="A28" s="12" t="s">
        <v>30</v>
      </c>
      <c r="B28" s="80">
        <v>160</v>
      </c>
      <c r="C28" s="12">
        <v>18</v>
      </c>
      <c r="D28" s="68">
        <f t="shared" si="28"/>
        <v>0.1125</v>
      </c>
      <c r="E28" s="80">
        <v>38</v>
      </c>
      <c r="F28" s="12">
        <v>2</v>
      </c>
      <c r="G28" s="57">
        <f t="shared" si="29"/>
        <v>5.2631578947368418E-2</v>
      </c>
      <c r="H28" s="80">
        <v>35</v>
      </c>
      <c r="I28" s="12">
        <v>0</v>
      </c>
      <c r="J28" s="68">
        <f t="shared" si="30"/>
        <v>0</v>
      </c>
      <c r="K28" s="80">
        <v>37</v>
      </c>
      <c r="L28" s="12">
        <v>0</v>
      </c>
      <c r="M28" s="68">
        <f t="shared" si="31"/>
        <v>0</v>
      </c>
      <c r="N28" s="80">
        <v>30</v>
      </c>
      <c r="O28" s="12">
        <v>0</v>
      </c>
      <c r="P28" s="68">
        <f t="shared" si="32"/>
        <v>0</v>
      </c>
      <c r="Q28" s="80">
        <v>27</v>
      </c>
      <c r="R28" s="12">
        <v>0</v>
      </c>
      <c r="S28" s="68">
        <f t="shared" si="33"/>
        <v>0</v>
      </c>
      <c r="T28" s="80">
        <v>23</v>
      </c>
      <c r="U28" s="12">
        <v>0</v>
      </c>
      <c r="V28" s="68">
        <f t="shared" si="34"/>
        <v>0</v>
      </c>
      <c r="W28" s="80">
        <v>20</v>
      </c>
      <c r="X28">
        <v>0</v>
      </c>
      <c r="Y28" s="84">
        <f t="shared" si="35"/>
        <v>0</v>
      </c>
      <c r="Z28" s="80">
        <v>20</v>
      </c>
      <c r="AA28">
        <v>0</v>
      </c>
      <c r="AB28" s="84">
        <f t="shared" si="36"/>
        <v>0</v>
      </c>
      <c r="AC28" s="80">
        <v>19</v>
      </c>
      <c r="AD28">
        <v>0</v>
      </c>
      <c r="AE28" s="84">
        <f t="shared" si="37"/>
        <v>0</v>
      </c>
      <c r="AF28" s="80">
        <v>16</v>
      </c>
      <c r="AG28">
        <v>1</v>
      </c>
      <c r="AH28" s="84">
        <f t="shared" si="38"/>
        <v>6.25E-2</v>
      </c>
      <c r="AI28" s="80">
        <v>15</v>
      </c>
      <c r="AJ28">
        <v>0</v>
      </c>
      <c r="AK28" s="84">
        <f t="shared" si="39"/>
        <v>0</v>
      </c>
      <c r="AL28" s="80">
        <v>14</v>
      </c>
      <c r="AM28">
        <v>0</v>
      </c>
      <c r="AN28" s="57">
        <f t="shared" si="40"/>
        <v>0</v>
      </c>
      <c r="AO28" s="80">
        <v>11</v>
      </c>
      <c r="AP28">
        <v>0</v>
      </c>
      <c r="AQ28" s="57">
        <f t="shared" si="41"/>
        <v>0</v>
      </c>
    </row>
    <row r="29" spans="1:43">
      <c r="A29" s="12" t="s">
        <v>31</v>
      </c>
      <c r="B29" s="80">
        <v>173</v>
      </c>
      <c r="C29" s="12">
        <v>0</v>
      </c>
      <c r="D29" s="68">
        <f t="shared" si="28"/>
        <v>0</v>
      </c>
      <c r="E29" s="80">
        <v>40</v>
      </c>
      <c r="F29" s="12">
        <v>0</v>
      </c>
      <c r="G29" s="57">
        <f t="shared" si="29"/>
        <v>0</v>
      </c>
      <c r="H29" s="80">
        <v>34</v>
      </c>
      <c r="I29" s="12">
        <v>0</v>
      </c>
      <c r="J29" s="68">
        <f t="shared" si="30"/>
        <v>0</v>
      </c>
      <c r="K29" s="80">
        <v>38</v>
      </c>
      <c r="L29" s="12">
        <v>0</v>
      </c>
      <c r="M29" s="68">
        <f t="shared" si="31"/>
        <v>0</v>
      </c>
      <c r="N29" s="80">
        <v>30</v>
      </c>
      <c r="O29" s="12">
        <v>0</v>
      </c>
      <c r="P29" s="68">
        <f t="shared" si="32"/>
        <v>0</v>
      </c>
      <c r="Q29" s="80">
        <v>30</v>
      </c>
      <c r="R29" s="12">
        <v>0</v>
      </c>
      <c r="S29" s="68">
        <f t="shared" si="33"/>
        <v>0</v>
      </c>
      <c r="T29" s="80">
        <v>25</v>
      </c>
      <c r="U29" s="12">
        <v>0</v>
      </c>
      <c r="V29" s="68">
        <f t="shared" si="34"/>
        <v>0</v>
      </c>
      <c r="W29" s="80">
        <v>20</v>
      </c>
      <c r="X29" s="12">
        <v>0</v>
      </c>
      <c r="Y29" s="84">
        <f t="shared" si="35"/>
        <v>0</v>
      </c>
      <c r="Z29" s="80">
        <v>20</v>
      </c>
      <c r="AA29">
        <v>0</v>
      </c>
      <c r="AB29" s="84">
        <f t="shared" si="36"/>
        <v>0</v>
      </c>
      <c r="AC29" s="80">
        <v>20</v>
      </c>
      <c r="AD29">
        <v>0</v>
      </c>
      <c r="AE29" s="84">
        <f t="shared" si="37"/>
        <v>0</v>
      </c>
      <c r="AF29" s="80">
        <v>17</v>
      </c>
      <c r="AG29">
        <v>0</v>
      </c>
      <c r="AH29" s="84">
        <f t="shared" si="38"/>
        <v>0</v>
      </c>
      <c r="AI29" s="80">
        <v>15</v>
      </c>
      <c r="AJ29">
        <v>0</v>
      </c>
      <c r="AK29" s="84">
        <f t="shared" si="39"/>
        <v>0</v>
      </c>
      <c r="AL29" s="80">
        <v>14</v>
      </c>
      <c r="AM29">
        <v>0</v>
      </c>
      <c r="AN29" s="57">
        <f t="shared" si="40"/>
        <v>0</v>
      </c>
      <c r="AO29" s="80">
        <v>11</v>
      </c>
      <c r="AP29">
        <v>0</v>
      </c>
      <c r="AQ29" s="57">
        <f t="shared" si="41"/>
        <v>0</v>
      </c>
    </row>
    <row r="30" spans="1:43">
      <c r="A30" s="12" t="s">
        <v>32</v>
      </c>
      <c r="B30" s="80">
        <v>161</v>
      </c>
      <c r="C30" s="12">
        <v>1</v>
      </c>
      <c r="D30" s="68">
        <f t="shared" si="28"/>
        <v>6.2111801242236021E-3</v>
      </c>
      <c r="E30" s="80">
        <v>39</v>
      </c>
      <c r="F30" s="12">
        <v>0</v>
      </c>
      <c r="G30" s="57">
        <f t="shared" si="29"/>
        <v>0</v>
      </c>
      <c r="H30" s="80">
        <v>31</v>
      </c>
      <c r="I30" s="12">
        <v>1</v>
      </c>
      <c r="J30" s="68">
        <f t="shared" si="30"/>
        <v>3.2258064516129031E-2</v>
      </c>
      <c r="K30" s="80">
        <v>33</v>
      </c>
      <c r="L30" s="12">
        <v>0</v>
      </c>
      <c r="M30" s="68">
        <f t="shared" si="31"/>
        <v>0</v>
      </c>
      <c r="N30" s="80">
        <v>25</v>
      </c>
      <c r="O30" s="12">
        <v>0</v>
      </c>
      <c r="P30" s="68">
        <f t="shared" si="32"/>
        <v>0</v>
      </c>
      <c r="Q30" s="80">
        <v>24</v>
      </c>
      <c r="R30" s="12">
        <v>0</v>
      </c>
      <c r="S30" s="68">
        <f t="shared" si="33"/>
        <v>0</v>
      </c>
      <c r="T30" s="80">
        <v>20</v>
      </c>
      <c r="U30" s="12">
        <v>0</v>
      </c>
      <c r="V30" s="68">
        <f t="shared" si="34"/>
        <v>0</v>
      </c>
      <c r="W30" s="80">
        <v>15</v>
      </c>
      <c r="X30" s="80">
        <v>0</v>
      </c>
      <c r="Y30" s="84">
        <f t="shared" si="35"/>
        <v>0</v>
      </c>
      <c r="Z30" s="80">
        <v>15</v>
      </c>
      <c r="AA30" s="80">
        <v>0</v>
      </c>
      <c r="AB30" s="84">
        <f t="shared" si="36"/>
        <v>0</v>
      </c>
      <c r="AC30" s="80">
        <v>16</v>
      </c>
      <c r="AD30" s="80">
        <v>0</v>
      </c>
      <c r="AE30" s="84">
        <f t="shared" si="37"/>
        <v>0</v>
      </c>
      <c r="AF30" s="80">
        <v>13</v>
      </c>
      <c r="AG30" s="80">
        <v>0</v>
      </c>
      <c r="AH30" s="84">
        <f t="shared" si="38"/>
        <v>0</v>
      </c>
      <c r="AI30" s="80">
        <v>12</v>
      </c>
      <c r="AJ30" s="80">
        <v>0</v>
      </c>
      <c r="AK30" s="84">
        <f t="shared" si="39"/>
        <v>0</v>
      </c>
      <c r="AL30" s="80">
        <v>12</v>
      </c>
      <c r="AM30" s="80">
        <v>0</v>
      </c>
      <c r="AN30" s="57">
        <f t="shared" si="40"/>
        <v>0</v>
      </c>
      <c r="AO30" s="80">
        <v>7</v>
      </c>
      <c r="AP30" s="80">
        <v>0</v>
      </c>
      <c r="AQ30" s="57">
        <f t="shared" si="41"/>
        <v>0</v>
      </c>
    </row>
    <row r="31" spans="1:43">
      <c r="A31" s="12" t="s">
        <v>33</v>
      </c>
      <c r="B31" s="80">
        <v>179</v>
      </c>
      <c r="C31" s="12">
        <v>0</v>
      </c>
      <c r="D31" s="68">
        <f t="shared" si="28"/>
        <v>0</v>
      </c>
      <c r="E31" s="80">
        <v>46</v>
      </c>
      <c r="F31" s="12">
        <v>0</v>
      </c>
      <c r="G31" s="57">
        <f t="shared" si="29"/>
        <v>0</v>
      </c>
      <c r="H31" s="80">
        <v>41</v>
      </c>
      <c r="I31" s="12">
        <v>0</v>
      </c>
      <c r="J31" s="68">
        <f t="shared" si="30"/>
        <v>0</v>
      </c>
      <c r="K31" s="80">
        <v>39</v>
      </c>
      <c r="L31" s="12">
        <v>1</v>
      </c>
      <c r="M31" s="68">
        <f t="shared" si="31"/>
        <v>2.564102564102564E-2</v>
      </c>
      <c r="N31" s="80">
        <v>32</v>
      </c>
      <c r="O31" s="12">
        <v>0</v>
      </c>
      <c r="P31" s="68">
        <f t="shared" si="32"/>
        <v>0</v>
      </c>
      <c r="Q31" s="80">
        <v>32</v>
      </c>
      <c r="R31" s="12">
        <v>0</v>
      </c>
      <c r="S31" s="68">
        <f t="shared" si="33"/>
        <v>0</v>
      </c>
      <c r="T31" s="80">
        <v>26</v>
      </c>
      <c r="U31" s="12">
        <v>1</v>
      </c>
      <c r="V31" s="68">
        <f t="shared" si="34"/>
        <v>3.8461538461538464E-2</v>
      </c>
      <c r="W31" s="80">
        <v>21</v>
      </c>
      <c r="X31" s="80">
        <v>0</v>
      </c>
      <c r="Y31" s="84">
        <f t="shared" si="35"/>
        <v>0</v>
      </c>
      <c r="Z31" s="80">
        <v>20</v>
      </c>
      <c r="AA31" s="80">
        <v>0</v>
      </c>
      <c r="AB31" s="84">
        <f t="shared" si="36"/>
        <v>0</v>
      </c>
      <c r="AC31" s="80">
        <v>19</v>
      </c>
      <c r="AD31" s="80">
        <v>1</v>
      </c>
      <c r="AE31" s="84">
        <f t="shared" si="37"/>
        <v>5.2631578947368418E-2</v>
      </c>
      <c r="AF31" s="80">
        <v>18</v>
      </c>
      <c r="AG31" s="80">
        <v>0</v>
      </c>
      <c r="AH31" s="84">
        <f t="shared" si="38"/>
        <v>0</v>
      </c>
      <c r="AI31" s="80">
        <v>15</v>
      </c>
      <c r="AJ31" s="80">
        <v>0</v>
      </c>
      <c r="AK31" s="84">
        <f t="shared" si="39"/>
        <v>0</v>
      </c>
      <c r="AL31" s="80">
        <v>11</v>
      </c>
      <c r="AM31" s="80">
        <v>0</v>
      </c>
      <c r="AN31" s="57">
        <f t="shared" si="40"/>
        <v>0</v>
      </c>
      <c r="AO31" s="80">
        <v>12</v>
      </c>
      <c r="AP31" s="80">
        <v>0</v>
      </c>
      <c r="AQ31" s="57">
        <f t="shared" si="41"/>
        <v>0</v>
      </c>
    </row>
    <row r="32" spans="1:43">
      <c r="A32" s="81" t="s">
        <v>34</v>
      </c>
      <c r="B32" s="92">
        <v>179</v>
      </c>
      <c r="C32" s="81">
        <v>14</v>
      </c>
      <c r="D32" s="87">
        <f t="shared" si="28"/>
        <v>7.8212290502793297E-2</v>
      </c>
      <c r="E32" s="92">
        <v>46</v>
      </c>
      <c r="F32" s="81">
        <v>1</v>
      </c>
      <c r="G32" s="60">
        <f t="shared" si="29"/>
        <v>2.1739130434782608E-2</v>
      </c>
      <c r="H32" s="92">
        <v>41</v>
      </c>
      <c r="I32" s="81">
        <v>0</v>
      </c>
      <c r="J32" s="87">
        <f t="shared" si="30"/>
        <v>0</v>
      </c>
      <c r="K32" s="92">
        <v>39</v>
      </c>
      <c r="L32" s="81">
        <v>1</v>
      </c>
      <c r="M32" s="87">
        <f t="shared" si="31"/>
        <v>2.564102564102564E-2</v>
      </c>
      <c r="N32" s="92">
        <v>32</v>
      </c>
      <c r="O32" s="81">
        <v>0</v>
      </c>
      <c r="P32" s="87">
        <f t="shared" si="32"/>
        <v>0</v>
      </c>
      <c r="Q32" s="92">
        <v>32</v>
      </c>
      <c r="R32" s="81">
        <v>0</v>
      </c>
      <c r="S32" s="87">
        <f t="shared" si="33"/>
        <v>0</v>
      </c>
      <c r="T32" s="92">
        <v>26</v>
      </c>
      <c r="U32" s="81">
        <v>0</v>
      </c>
      <c r="V32" s="87">
        <f t="shared" si="34"/>
        <v>0</v>
      </c>
      <c r="W32" s="92">
        <v>21</v>
      </c>
      <c r="X32" s="3">
        <v>0</v>
      </c>
      <c r="Y32" s="93">
        <f t="shared" si="35"/>
        <v>0</v>
      </c>
      <c r="Z32" s="92">
        <v>20</v>
      </c>
      <c r="AA32" s="3">
        <v>0</v>
      </c>
      <c r="AB32" s="93">
        <f t="shared" si="36"/>
        <v>0</v>
      </c>
      <c r="AC32" s="92">
        <v>19</v>
      </c>
      <c r="AD32" s="3">
        <v>0</v>
      </c>
      <c r="AE32" s="93">
        <f t="shared" si="37"/>
        <v>0</v>
      </c>
      <c r="AF32" s="92">
        <v>18</v>
      </c>
      <c r="AG32" s="3">
        <v>0</v>
      </c>
      <c r="AH32" s="93">
        <f t="shared" si="38"/>
        <v>0</v>
      </c>
      <c r="AI32" s="92">
        <v>15</v>
      </c>
      <c r="AJ32" s="3">
        <v>0</v>
      </c>
      <c r="AK32" s="93">
        <f t="shared" si="39"/>
        <v>0</v>
      </c>
      <c r="AL32" s="92">
        <v>11</v>
      </c>
      <c r="AM32" s="3">
        <v>0</v>
      </c>
      <c r="AN32" s="60">
        <f t="shared" si="40"/>
        <v>0</v>
      </c>
      <c r="AO32" s="92">
        <v>12</v>
      </c>
      <c r="AP32" s="3">
        <v>0</v>
      </c>
      <c r="AQ32" s="60">
        <f t="shared" si="41"/>
        <v>0</v>
      </c>
    </row>
    <row r="33" spans="1:43">
      <c r="A33" s="82"/>
      <c r="B33" s="82"/>
      <c r="C33" s="12"/>
      <c r="D33" s="68"/>
      <c r="E33" s="12"/>
      <c r="F33" s="12"/>
      <c r="H33" s="12"/>
      <c r="I33" s="12"/>
      <c r="J33" s="68"/>
      <c r="K33" s="12"/>
      <c r="L33" s="12"/>
      <c r="M33" s="68"/>
      <c r="N33" s="12"/>
      <c r="O33" s="12"/>
      <c r="P33" s="68"/>
      <c r="Q33" s="12"/>
      <c r="R33" s="12"/>
      <c r="S33" s="68"/>
      <c r="T33" s="12"/>
      <c r="U33" s="12"/>
      <c r="V33" s="68"/>
      <c r="AK33" s="171"/>
    </row>
    <row r="34" spans="1:43">
      <c r="A34" s="77" t="s">
        <v>106</v>
      </c>
      <c r="B34" s="77"/>
      <c r="C34" s="77"/>
      <c r="D34" s="85"/>
      <c r="E34" s="77"/>
      <c r="F34" s="77"/>
      <c r="H34" s="77"/>
      <c r="I34" s="77"/>
      <c r="J34" s="85"/>
      <c r="K34" s="77"/>
      <c r="L34" s="12"/>
      <c r="M34" s="68"/>
      <c r="N34" s="12"/>
      <c r="O34" s="12"/>
      <c r="P34" s="68"/>
      <c r="Q34" s="12"/>
      <c r="R34" s="12"/>
      <c r="S34" s="68"/>
      <c r="T34" s="12"/>
      <c r="U34" s="12"/>
      <c r="V34" s="68"/>
    </row>
    <row r="35" spans="1:43">
      <c r="A35" s="78"/>
      <c r="B35" s="79" t="s">
        <v>54</v>
      </c>
      <c r="C35" s="79" t="s">
        <v>35</v>
      </c>
      <c r="D35" s="86" t="s">
        <v>36</v>
      </c>
      <c r="E35" s="79" t="s">
        <v>54</v>
      </c>
      <c r="F35" s="79" t="s">
        <v>35</v>
      </c>
      <c r="G35" s="88" t="s">
        <v>37</v>
      </c>
      <c r="H35" s="79" t="s">
        <v>54</v>
      </c>
      <c r="I35" s="79" t="s">
        <v>35</v>
      </c>
      <c r="J35" s="86" t="s">
        <v>38</v>
      </c>
      <c r="K35" s="79" t="s">
        <v>54</v>
      </c>
      <c r="L35" s="79" t="s">
        <v>35</v>
      </c>
      <c r="M35" s="86" t="s">
        <v>39</v>
      </c>
      <c r="N35" s="79" t="s">
        <v>54</v>
      </c>
      <c r="O35" s="79" t="s">
        <v>35</v>
      </c>
      <c r="P35" s="86" t="s">
        <v>40</v>
      </c>
      <c r="Q35" s="79" t="s">
        <v>54</v>
      </c>
      <c r="R35" s="79" t="s">
        <v>35</v>
      </c>
      <c r="S35" s="86" t="s">
        <v>41</v>
      </c>
      <c r="T35" s="79" t="s">
        <v>54</v>
      </c>
      <c r="U35" s="79" t="s">
        <v>35</v>
      </c>
      <c r="V35" s="86" t="s">
        <v>42</v>
      </c>
      <c r="W35" s="154" t="s">
        <v>54</v>
      </c>
      <c r="X35" s="154" t="s">
        <v>35</v>
      </c>
      <c r="Y35" s="154" t="s">
        <v>91</v>
      </c>
      <c r="Z35" s="154" t="s">
        <v>54</v>
      </c>
      <c r="AA35" s="154" t="s">
        <v>35</v>
      </c>
      <c r="AB35" s="154" t="s">
        <v>92</v>
      </c>
      <c r="AC35" s="154" t="s">
        <v>54</v>
      </c>
      <c r="AD35" s="154" t="s">
        <v>35</v>
      </c>
      <c r="AE35" s="154" t="s">
        <v>93</v>
      </c>
      <c r="AF35" s="154" t="s">
        <v>54</v>
      </c>
      <c r="AG35" s="154" t="s">
        <v>35</v>
      </c>
      <c r="AH35" s="154" t="s">
        <v>94</v>
      </c>
      <c r="AI35" s="154" t="s">
        <v>54</v>
      </c>
      <c r="AJ35" s="154" t="s">
        <v>35</v>
      </c>
      <c r="AK35" s="154" t="s">
        <v>95</v>
      </c>
      <c r="AL35" s="154" t="s">
        <v>54</v>
      </c>
      <c r="AM35" s="154" t="s">
        <v>35</v>
      </c>
      <c r="AN35" s="154" t="s">
        <v>96</v>
      </c>
      <c r="AO35" s="154" t="s">
        <v>54</v>
      </c>
      <c r="AP35" s="154" t="s">
        <v>35</v>
      </c>
      <c r="AQ35" s="154" t="s">
        <v>97</v>
      </c>
    </row>
    <row r="36" spans="1:43">
      <c r="A36" s="12" t="s">
        <v>27</v>
      </c>
      <c r="B36" s="80">
        <v>181</v>
      </c>
      <c r="C36" s="12">
        <v>1</v>
      </c>
      <c r="D36" s="68">
        <f>C36/B36</f>
        <v>5.5248618784530384E-3</v>
      </c>
      <c r="E36" s="80">
        <v>48</v>
      </c>
      <c r="F36" s="12">
        <v>1</v>
      </c>
      <c r="G36" s="57">
        <f>F36/E36</f>
        <v>2.0833333333333332E-2</v>
      </c>
      <c r="H36" s="80">
        <v>43</v>
      </c>
      <c r="I36" s="12">
        <v>4</v>
      </c>
      <c r="J36" s="68">
        <f>I36/H36</f>
        <v>9.3023255813953487E-2</v>
      </c>
      <c r="K36" s="80">
        <v>40</v>
      </c>
      <c r="L36" s="12">
        <v>1</v>
      </c>
      <c r="M36" s="68">
        <f>L36/K36</f>
        <v>2.5000000000000001E-2</v>
      </c>
      <c r="N36" s="80">
        <v>32</v>
      </c>
      <c r="O36" s="12">
        <v>2</v>
      </c>
      <c r="P36" s="68">
        <f>O36/N36</f>
        <v>6.25E-2</v>
      </c>
      <c r="Q36" s="80">
        <v>31</v>
      </c>
      <c r="R36" s="12">
        <v>0</v>
      </c>
      <c r="S36" s="68">
        <f>R36/Q36</f>
        <v>0</v>
      </c>
      <c r="T36" s="80">
        <v>26</v>
      </c>
      <c r="U36" s="12">
        <v>0</v>
      </c>
      <c r="V36" s="68">
        <f>U36/T36</f>
        <v>0</v>
      </c>
      <c r="W36" s="80">
        <v>21</v>
      </c>
      <c r="X36">
        <v>0</v>
      </c>
      <c r="Y36" s="84">
        <f>X36/W36</f>
        <v>0</v>
      </c>
      <c r="Z36">
        <v>20</v>
      </c>
      <c r="AA36">
        <v>0</v>
      </c>
      <c r="AB36" s="84">
        <f>AA36/Z36</f>
        <v>0</v>
      </c>
      <c r="AC36">
        <v>20</v>
      </c>
      <c r="AD36">
        <v>0</v>
      </c>
      <c r="AE36" s="84">
        <f>AD36/AC36</f>
        <v>0</v>
      </c>
      <c r="AF36">
        <v>18</v>
      </c>
      <c r="AG36">
        <v>0</v>
      </c>
      <c r="AH36" s="84">
        <f>AG36/AF36</f>
        <v>0</v>
      </c>
      <c r="AI36">
        <v>15</v>
      </c>
      <c r="AJ36">
        <v>0</v>
      </c>
      <c r="AK36" s="163">
        <v>0.04</v>
      </c>
      <c r="AL36">
        <v>14</v>
      </c>
      <c r="AM36">
        <v>0</v>
      </c>
      <c r="AN36" s="57">
        <f>AM36/AL36</f>
        <v>0</v>
      </c>
      <c r="AO36">
        <v>11</v>
      </c>
      <c r="AP36">
        <v>0</v>
      </c>
      <c r="AQ36" s="57">
        <f>AP36/AO36</f>
        <v>0</v>
      </c>
    </row>
    <row r="37" spans="1:43">
      <c r="A37" s="12" t="s">
        <v>28</v>
      </c>
      <c r="B37" s="80">
        <v>168</v>
      </c>
      <c r="C37" s="12">
        <v>0</v>
      </c>
      <c r="D37" s="68">
        <f t="shared" ref="D37:D43" si="42">C37/B37</f>
        <v>0</v>
      </c>
      <c r="E37" s="80">
        <v>45</v>
      </c>
      <c r="F37" s="12">
        <v>0</v>
      </c>
      <c r="G37" s="57">
        <f t="shared" ref="G37:G43" si="43">F37/E37</f>
        <v>0</v>
      </c>
      <c r="H37" s="80">
        <v>40</v>
      </c>
      <c r="I37" s="12">
        <v>0</v>
      </c>
      <c r="J37" s="68">
        <f t="shared" ref="J37:J43" si="44">I37/H37</f>
        <v>0</v>
      </c>
      <c r="K37" s="80">
        <v>36</v>
      </c>
      <c r="L37" s="12">
        <v>0</v>
      </c>
      <c r="M37" s="68">
        <f t="shared" ref="M37:M42" si="45">L37/K37</f>
        <v>0</v>
      </c>
      <c r="N37" s="80">
        <v>29</v>
      </c>
      <c r="O37" s="12">
        <v>0</v>
      </c>
      <c r="P37" s="68">
        <f t="shared" ref="P37:P43" si="46">O37/N37</f>
        <v>0</v>
      </c>
      <c r="Q37" s="80">
        <v>29</v>
      </c>
      <c r="R37" s="12">
        <v>0</v>
      </c>
      <c r="S37" s="68">
        <f t="shared" ref="S37:S43" si="47">R37/Q37</f>
        <v>0</v>
      </c>
      <c r="T37" s="80">
        <v>26</v>
      </c>
      <c r="U37" s="12">
        <v>1</v>
      </c>
      <c r="V37" s="68">
        <f t="shared" ref="V37:V43" si="48">U37/T37</f>
        <v>3.8461538461538464E-2</v>
      </c>
      <c r="W37" s="80">
        <v>20</v>
      </c>
      <c r="X37">
        <v>0</v>
      </c>
      <c r="Y37" s="84">
        <f t="shared" ref="Y37:Y43" si="49">X37/W37</f>
        <v>0</v>
      </c>
      <c r="Z37" s="80">
        <v>20</v>
      </c>
      <c r="AA37">
        <v>0</v>
      </c>
      <c r="AB37" s="84">
        <f t="shared" ref="AB37:AB43" si="50">AA37/Z37</f>
        <v>0</v>
      </c>
      <c r="AC37" s="80">
        <v>19</v>
      </c>
      <c r="AD37">
        <v>0</v>
      </c>
      <c r="AE37" s="84">
        <f t="shared" ref="AE37:AE43" si="51">AD37/AC37</f>
        <v>0</v>
      </c>
      <c r="AF37" s="80">
        <v>18</v>
      </c>
      <c r="AG37">
        <v>0</v>
      </c>
      <c r="AH37" s="84">
        <f t="shared" ref="AH37:AH43" si="52">AG37/AF37</f>
        <v>0</v>
      </c>
      <c r="AI37" s="80">
        <v>15</v>
      </c>
      <c r="AJ37">
        <v>0</v>
      </c>
      <c r="AK37" s="163">
        <v>0.46</v>
      </c>
      <c r="AL37" s="80">
        <v>12</v>
      </c>
      <c r="AM37">
        <v>0</v>
      </c>
      <c r="AN37" s="57">
        <f t="shared" ref="AN37:AN43" si="53">AM37/AL37</f>
        <v>0</v>
      </c>
      <c r="AO37" s="80">
        <v>11</v>
      </c>
      <c r="AP37">
        <v>0</v>
      </c>
      <c r="AQ37" s="57">
        <f t="shared" ref="AQ37:AQ43" si="54">AP37/AO37</f>
        <v>0</v>
      </c>
    </row>
    <row r="38" spans="1:43">
      <c r="A38" s="12" t="s">
        <v>29</v>
      </c>
      <c r="B38" s="80">
        <v>179</v>
      </c>
      <c r="C38" s="12">
        <v>0</v>
      </c>
      <c r="D38" s="68">
        <f t="shared" si="42"/>
        <v>0</v>
      </c>
      <c r="E38" s="80">
        <v>47</v>
      </c>
      <c r="F38" s="12">
        <v>0</v>
      </c>
      <c r="G38" s="57">
        <f t="shared" si="43"/>
        <v>0</v>
      </c>
      <c r="H38" s="80">
        <v>41</v>
      </c>
      <c r="I38" s="12">
        <v>1</v>
      </c>
      <c r="J38" s="68">
        <f t="shared" si="44"/>
        <v>2.4390243902439025E-2</v>
      </c>
      <c r="K38" s="80">
        <v>38</v>
      </c>
      <c r="L38" s="12">
        <v>0</v>
      </c>
      <c r="M38" s="68">
        <f t="shared" si="45"/>
        <v>0</v>
      </c>
      <c r="N38" s="80">
        <v>32</v>
      </c>
      <c r="O38" s="12">
        <v>0</v>
      </c>
      <c r="P38" s="68">
        <f t="shared" si="46"/>
        <v>0</v>
      </c>
      <c r="Q38" s="80">
        <v>31</v>
      </c>
      <c r="R38" s="12">
        <v>0</v>
      </c>
      <c r="S38" s="68">
        <f t="shared" si="47"/>
        <v>0</v>
      </c>
      <c r="T38" s="80">
        <v>24</v>
      </c>
      <c r="U38" s="12">
        <v>0</v>
      </c>
      <c r="V38" s="68">
        <f t="shared" si="48"/>
        <v>0</v>
      </c>
      <c r="W38" s="80">
        <v>20</v>
      </c>
      <c r="X38">
        <v>0</v>
      </c>
      <c r="Y38" s="84">
        <f t="shared" si="49"/>
        <v>0</v>
      </c>
      <c r="Z38" s="80">
        <v>20</v>
      </c>
      <c r="AA38">
        <v>0</v>
      </c>
      <c r="AB38" s="84">
        <f t="shared" si="50"/>
        <v>0</v>
      </c>
      <c r="AC38" s="80">
        <v>20</v>
      </c>
      <c r="AD38">
        <v>0</v>
      </c>
      <c r="AE38" s="84">
        <f t="shared" si="51"/>
        <v>0</v>
      </c>
      <c r="AF38" s="80">
        <v>18</v>
      </c>
      <c r="AG38">
        <v>0</v>
      </c>
      <c r="AH38" s="84">
        <f t="shared" si="52"/>
        <v>0</v>
      </c>
      <c r="AI38" s="80">
        <v>15</v>
      </c>
      <c r="AJ38">
        <v>0</v>
      </c>
      <c r="AK38" s="163">
        <v>0</v>
      </c>
      <c r="AL38" s="80">
        <v>14</v>
      </c>
      <c r="AM38">
        <v>0</v>
      </c>
      <c r="AN38" s="57">
        <f t="shared" si="53"/>
        <v>0</v>
      </c>
      <c r="AO38" s="80">
        <v>10</v>
      </c>
      <c r="AP38">
        <v>0</v>
      </c>
      <c r="AQ38" s="57">
        <f t="shared" si="54"/>
        <v>0</v>
      </c>
    </row>
    <row r="39" spans="1:43">
      <c r="A39" s="12" t="s">
        <v>30</v>
      </c>
      <c r="B39" s="80">
        <v>160</v>
      </c>
      <c r="C39" s="12">
        <v>0</v>
      </c>
      <c r="D39" s="68">
        <f t="shared" si="42"/>
        <v>0</v>
      </c>
      <c r="E39" s="80">
        <v>38</v>
      </c>
      <c r="F39" s="12">
        <v>0</v>
      </c>
      <c r="G39" s="57">
        <f t="shared" si="43"/>
        <v>0</v>
      </c>
      <c r="H39" s="80">
        <v>35</v>
      </c>
      <c r="I39" s="12">
        <v>0</v>
      </c>
      <c r="J39" s="68">
        <f t="shared" si="44"/>
        <v>0</v>
      </c>
      <c r="K39" s="80">
        <v>37</v>
      </c>
      <c r="L39" s="12">
        <v>0</v>
      </c>
      <c r="M39" s="68">
        <f t="shared" si="45"/>
        <v>0</v>
      </c>
      <c r="N39" s="80">
        <v>30</v>
      </c>
      <c r="O39" s="12">
        <v>0</v>
      </c>
      <c r="P39" s="68">
        <f t="shared" si="46"/>
        <v>0</v>
      </c>
      <c r="Q39" s="80">
        <v>27</v>
      </c>
      <c r="R39" s="12">
        <v>0</v>
      </c>
      <c r="S39" s="68">
        <f t="shared" si="47"/>
        <v>0</v>
      </c>
      <c r="T39" s="80">
        <v>23</v>
      </c>
      <c r="U39" s="12">
        <v>0</v>
      </c>
      <c r="V39" s="68">
        <f t="shared" si="48"/>
        <v>0</v>
      </c>
      <c r="W39" s="80">
        <v>20</v>
      </c>
      <c r="X39">
        <v>0</v>
      </c>
      <c r="Y39" s="84">
        <f t="shared" si="49"/>
        <v>0</v>
      </c>
      <c r="Z39" s="80">
        <v>20</v>
      </c>
      <c r="AA39">
        <v>0</v>
      </c>
      <c r="AB39" s="84">
        <f t="shared" si="50"/>
        <v>0</v>
      </c>
      <c r="AC39" s="80">
        <v>19</v>
      </c>
      <c r="AD39">
        <v>0</v>
      </c>
      <c r="AE39" s="84">
        <f t="shared" si="51"/>
        <v>0</v>
      </c>
      <c r="AF39" s="80">
        <v>16</v>
      </c>
      <c r="AG39">
        <v>0</v>
      </c>
      <c r="AH39" s="84">
        <f t="shared" si="52"/>
        <v>0</v>
      </c>
      <c r="AI39" s="80">
        <v>15</v>
      </c>
      <c r="AJ39">
        <v>0</v>
      </c>
      <c r="AK39" s="163">
        <v>0.35</v>
      </c>
      <c r="AL39" s="80">
        <v>14</v>
      </c>
      <c r="AM39">
        <v>0</v>
      </c>
      <c r="AN39" s="57">
        <f t="shared" si="53"/>
        <v>0</v>
      </c>
      <c r="AO39" s="80">
        <v>11</v>
      </c>
      <c r="AP39">
        <v>0</v>
      </c>
      <c r="AQ39" s="57">
        <f t="shared" si="54"/>
        <v>0</v>
      </c>
    </row>
    <row r="40" spans="1:43">
      <c r="A40" s="12" t="s">
        <v>31</v>
      </c>
      <c r="B40" s="80">
        <v>173</v>
      </c>
      <c r="C40" s="12">
        <v>0</v>
      </c>
      <c r="D40" s="123">
        <v>0.01</v>
      </c>
      <c r="E40" s="80">
        <v>40</v>
      </c>
      <c r="F40" s="12">
        <v>0</v>
      </c>
      <c r="G40" s="123">
        <v>0.03</v>
      </c>
      <c r="H40" s="80">
        <v>34</v>
      </c>
      <c r="I40" s="12">
        <v>0</v>
      </c>
      <c r="J40" s="123">
        <v>0</v>
      </c>
      <c r="K40" s="80">
        <v>38</v>
      </c>
      <c r="L40" s="12">
        <v>0</v>
      </c>
      <c r="M40" s="123">
        <v>0</v>
      </c>
      <c r="N40" s="80">
        <v>30</v>
      </c>
      <c r="O40" s="12">
        <v>0</v>
      </c>
      <c r="P40" s="123">
        <v>0</v>
      </c>
      <c r="Q40" s="80">
        <v>30</v>
      </c>
      <c r="R40" s="12">
        <v>0</v>
      </c>
      <c r="S40" s="123">
        <v>0</v>
      </c>
      <c r="T40" s="80">
        <v>25</v>
      </c>
      <c r="U40" s="12">
        <v>0</v>
      </c>
      <c r="V40" s="123">
        <v>0</v>
      </c>
      <c r="W40" s="80">
        <v>20</v>
      </c>
      <c r="X40" s="12">
        <v>0</v>
      </c>
      <c r="Y40" s="84">
        <f t="shared" si="49"/>
        <v>0</v>
      </c>
      <c r="Z40" s="80">
        <v>20</v>
      </c>
      <c r="AA40" s="122">
        <v>0</v>
      </c>
      <c r="AB40" s="84">
        <f t="shared" si="50"/>
        <v>0</v>
      </c>
      <c r="AC40" s="80">
        <v>20</v>
      </c>
      <c r="AD40" s="122">
        <v>0</v>
      </c>
      <c r="AE40" s="84">
        <f t="shared" si="51"/>
        <v>0</v>
      </c>
      <c r="AF40" s="80">
        <v>17</v>
      </c>
      <c r="AG40" s="122">
        <v>0</v>
      </c>
      <c r="AH40" s="84">
        <f t="shared" si="52"/>
        <v>0</v>
      </c>
      <c r="AI40" s="80">
        <v>15</v>
      </c>
      <c r="AJ40" s="122">
        <v>0</v>
      </c>
      <c r="AK40" s="163">
        <v>0</v>
      </c>
      <c r="AL40" s="80">
        <v>14</v>
      </c>
      <c r="AM40" s="122">
        <v>0</v>
      </c>
      <c r="AN40" s="57">
        <f t="shared" si="53"/>
        <v>0</v>
      </c>
      <c r="AO40" s="80">
        <v>11</v>
      </c>
      <c r="AP40" s="122">
        <v>0</v>
      </c>
      <c r="AQ40" s="57">
        <f t="shared" si="54"/>
        <v>0</v>
      </c>
    </row>
    <row r="41" spans="1:43">
      <c r="A41" s="12" t="s">
        <v>32</v>
      </c>
      <c r="B41" s="80">
        <v>161</v>
      </c>
      <c r="C41" s="12">
        <v>0</v>
      </c>
      <c r="D41" s="68">
        <f t="shared" si="42"/>
        <v>0</v>
      </c>
      <c r="E41" s="80">
        <v>39</v>
      </c>
      <c r="F41" s="12">
        <v>0</v>
      </c>
      <c r="G41" s="57">
        <f t="shared" si="43"/>
        <v>0</v>
      </c>
      <c r="H41" s="80">
        <v>31</v>
      </c>
      <c r="I41" s="12">
        <v>0</v>
      </c>
      <c r="J41" s="68">
        <f t="shared" si="44"/>
        <v>0</v>
      </c>
      <c r="K41" s="80">
        <v>33</v>
      </c>
      <c r="L41" s="12">
        <v>0</v>
      </c>
      <c r="M41" s="68">
        <f t="shared" si="45"/>
        <v>0</v>
      </c>
      <c r="N41" s="80">
        <v>25</v>
      </c>
      <c r="O41" s="12">
        <v>0</v>
      </c>
      <c r="P41" s="68">
        <f t="shared" si="46"/>
        <v>0</v>
      </c>
      <c r="Q41" s="80">
        <v>24</v>
      </c>
      <c r="R41" s="12">
        <v>0</v>
      </c>
      <c r="S41" s="68">
        <f t="shared" si="47"/>
        <v>0</v>
      </c>
      <c r="T41" s="80">
        <v>20</v>
      </c>
      <c r="U41" s="12">
        <v>0</v>
      </c>
      <c r="V41" s="68">
        <f t="shared" si="48"/>
        <v>0</v>
      </c>
      <c r="W41" s="80">
        <v>15</v>
      </c>
      <c r="X41" s="80">
        <v>0</v>
      </c>
      <c r="Y41" s="84">
        <f t="shared" si="49"/>
        <v>0</v>
      </c>
      <c r="Z41" s="80">
        <v>15</v>
      </c>
      <c r="AA41" s="80">
        <v>0</v>
      </c>
      <c r="AB41" s="84">
        <f t="shared" si="50"/>
        <v>0</v>
      </c>
      <c r="AC41" s="80">
        <v>16</v>
      </c>
      <c r="AD41" s="80">
        <v>0</v>
      </c>
      <c r="AE41" s="84">
        <f t="shared" si="51"/>
        <v>0</v>
      </c>
      <c r="AF41" s="80">
        <v>13</v>
      </c>
      <c r="AG41" s="80">
        <v>0</v>
      </c>
      <c r="AH41" s="84">
        <f t="shared" si="52"/>
        <v>0</v>
      </c>
      <c r="AI41" s="80">
        <v>12</v>
      </c>
      <c r="AJ41" s="80">
        <v>0</v>
      </c>
      <c r="AK41" s="163">
        <v>0</v>
      </c>
      <c r="AL41" s="80">
        <v>12</v>
      </c>
      <c r="AM41" s="80">
        <v>0</v>
      </c>
      <c r="AN41" s="57">
        <f t="shared" si="53"/>
        <v>0</v>
      </c>
      <c r="AO41" s="80">
        <v>7</v>
      </c>
      <c r="AP41" s="80">
        <v>0</v>
      </c>
      <c r="AQ41" s="57">
        <f t="shared" si="54"/>
        <v>0</v>
      </c>
    </row>
    <row r="42" spans="1:43">
      <c r="A42" s="12" t="s">
        <v>33</v>
      </c>
      <c r="B42" s="80">
        <v>179</v>
      </c>
      <c r="C42" s="12">
        <v>0</v>
      </c>
      <c r="D42" s="68">
        <f t="shared" si="42"/>
        <v>0</v>
      </c>
      <c r="E42" s="80">
        <v>46</v>
      </c>
      <c r="F42" s="12">
        <v>0</v>
      </c>
      <c r="G42" s="57">
        <f t="shared" si="43"/>
        <v>0</v>
      </c>
      <c r="H42" s="80">
        <v>41</v>
      </c>
      <c r="I42" s="12">
        <v>0</v>
      </c>
      <c r="J42" s="68">
        <f t="shared" si="44"/>
        <v>0</v>
      </c>
      <c r="K42" s="80">
        <v>39</v>
      </c>
      <c r="L42" s="12">
        <v>0</v>
      </c>
      <c r="M42" s="68">
        <f t="shared" si="45"/>
        <v>0</v>
      </c>
      <c r="N42" s="80">
        <v>32</v>
      </c>
      <c r="O42" s="12">
        <v>0</v>
      </c>
      <c r="P42" s="68">
        <f t="shared" si="46"/>
        <v>0</v>
      </c>
      <c r="Q42" s="80">
        <v>32</v>
      </c>
      <c r="R42" s="12">
        <v>0</v>
      </c>
      <c r="S42" s="68">
        <f t="shared" si="47"/>
        <v>0</v>
      </c>
      <c r="T42" s="80">
        <v>26</v>
      </c>
      <c r="U42" s="12">
        <v>0</v>
      </c>
      <c r="V42" s="68">
        <f t="shared" si="48"/>
        <v>0</v>
      </c>
      <c r="W42" s="80">
        <v>21</v>
      </c>
      <c r="X42" s="80">
        <v>0</v>
      </c>
      <c r="Y42" s="84">
        <f t="shared" si="49"/>
        <v>0</v>
      </c>
      <c r="Z42" s="80">
        <v>20</v>
      </c>
      <c r="AA42" s="80">
        <v>0</v>
      </c>
      <c r="AB42" s="84">
        <f t="shared" si="50"/>
        <v>0</v>
      </c>
      <c r="AC42" s="80">
        <v>19</v>
      </c>
      <c r="AD42" s="80">
        <v>1</v>
      </c>
      <c r="AE42" s="84">
        <f t="shared" si="51"/>
        <v>5.2631578947368418E-2</v>
      </c>
      <c r="AF42" s="80">
        <v>18</v>
      </c>
      <c r="AG42" s="80">
        <v>0</v>
      </c>
      <c r="AH42" s="84">
        <f t="shared" si="52"/>
        <v>0</v>
      </c>
      <c r="AI42" s="80">
        <v>15</v>
      </c>
      <c r="AJ42" s="80">
        <v>0</v>
      </c>
      <c r="AK42" s="163">
        <v>0.04</v>
      </c>
      <c r="AL42" s="80">
        <v>11</v>
      </c>
      <c r="AM42" s="80">
        <v>0</v>
      </c>
      <c r="AN42" s="57">
        <f t="shared" si="53"/>
        <v>0</v>
      </c>
      <c r="AO42" s="80">
        <v>12</v>
      </c>
      <c r="AP42" s="80">
        <v>0</v>
      </c>
      <c r="AQ42" s="57">
        <f t="shared" si="54"/>
        <v>0</v>
      </c>
    </row>
    <row r="43" spans="1:43">
      <c r="A43" s="81" t="s">
        <v>34</v>
      </c>
      <c r="B43" s="92">
        <v>179</v>
      </c>
      <c r="C43" s="81">
        <v>5</v>
      </c>
      <c r="D43" s="87">
        <f t="shared" si="42"/>
        <v>2.7932960893854747E-2</v>
      </c>
      <c r="E43" s="92">
        <v>46</v>
      </c>
      <c r="F43" s="81">
        <v>1</v>
      </c>
      <c r="G43" s="60">
        <f t="shared" si="43"/>
        <v>2.1739130434782608E-2</v>
      </c>
      <c r="H43" s="92">
        <v>41</v>
      </c>
      <c r="I43" s="81">
        <v>0</v>
      </c>
      <c r="J43" s="87">
        <f t="shared" si="44"/>
        <v>0</v>
      </c>
      <c r="K43" s="92">
        <v>39</v>
      </c>
      <c r="L43" s="81">
        <v>1</v>
      </c>
      <c r="M43" s="87">
        <f>L43/K43</f>
        <v>2.564102564102564E-2</v>
      </c>
      <c r="N43" s="92">
        <v>32</v>
      </c>
      <c r="O43" s="81">
        <v>0</v>
      </c>
      <c r="P43" s="87">
        <f t="shared" si="46"/>
        <v>0</v>
      </c>
      <c r="Q43" s="92">
        <v>32</v>
      </c>
      <c r="R43" s="81">
        <v>0</v>
      </c>
      <c r="S43" s="87">
        <f t="shared" si="47"/>
        <v>0</v>
      </c>
      <c r="T43" s="92">
        <v>26</v>
      </c>
      <c r="U43" s="81">
        <v>0</v>
      </c>
      <c r="V43" s="87">
        <f t="shared" si="48"/>
        <v>0</v>
      </c>
      <c r="W43" s="92">
        <v>21</v>
      </c>
      <c r="X43" s="3">
        <v>0</v>
      </c>
      <c r="Y43" s="93">
        <f t="shared" si="49"/>
        <v>0</v>
      </c>
      <c r="Z43" s="92">
        <v>20</v>
      </c>
      <c r="AA43" s="3">
        <v>0</v>
      </c>
      <c r="AB43" s="93">
        <f t="shared" si="50"/>
        <v>0</v>
      </c>
      <c r="AC43" s="92">
        <v>19</v>
      </c>
      <c r="AD43" s="3">
        <v>0</v>
      </c>
      <c r="AE43" s="93">
        <f t="shared" si="51"/>
        <v>0</v>
      </c>
      <c r="AF43" s="92">
        <v>18</v>
      </c>
      <c r="AG43" s="3">
        <v>0</v>
      </c>
      <c r="AH43" s="93">
        <f t="shared" si="52"/>
        <v>0</v>
      </c>
      <c r="AI43" s="92">
        <v>15</v>
      </c>
      <c r="AJ43" s="3">
        <v>0</v>
      </c>
      <c r="AK43" s="164">
        <v>0.08</v>
      </c>
      <c r="AL43" s="92">
        <v>11</v>
      </c>
      <c r="AM43" s="3">
        <v>0</v>
      </c>
      <c r="AN43" s="60">
        <f t="shared" si="53"/>
        <v>0</v>
      </c>
      <c r="AO43" s="92">
        <v>12</v>
      </c>
      <c r="AP43" s="3">
        <v>0</v>
      </c>
      <c r="AQ43" s="60">
        <f t="shared" si="54"/>
        <v>0</v>
      </c>
    </row>
    <row r="45" spans="1:43" ht="13" customHeight="1">
      <c r="P45"/>
      <c r="S45"/>
      <c r="V45"/>
    </row>
    <row r="46" spans="1:43" s="11" customFormat="1"/>
    <row r="47" spans="1:43" s="11" customFormat="1"/>
    <row r="48" spans="1:43" s="11" customFormat="1"/>
    <row r="49" spans="16:22" s="11" customFormat="1"/>
    <row r="50" spans="16:22">
      <c r="P50"/>
      <c r="Q50" s="57"/>
      <c r="S50"/>
      <c r="T50" s="57"/>
      <c r="V50"/>
    </row>
  </sheetData>
  <phoneticPr fontId="12" type="noConversion"/>
  <pageMargins left="0.75" right="0.75" top="1" bottom="1" header="0.5" footer="0.5"/>
  <pageSetup scale="70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43"/>
  <sheetViews>
    <sheetView workbookViewId="0">
      <selection activeCell="A45" sqref="A45:XFD49"/>
    </sheetView>
  </sheetViews>
  <sheetFormatPr baseColWidth="10" defaultColWidth="8.83203125" defaultRowHeight="14" x14ac:dyDescent="0"/>
  <cols>
    <col min="1" max="1" width="18.1640625" customWidth="1"/>
    <col min="2" max="2" width="7.6640625" customWidth="1"/>
    <col min="3" max="3" width="6.5" customWidth="1"/>
    <col min="4" max="4" width="8.83203125" style="57"/>
    <col min="5" max="5" width="7.1640625" customWidth="1"/>
    <col min="6" max="6" width="6.5" customWidth="1"/>
    <col min="7" max="7" width="8.83203125" style="57"/>
    <col min="8" max="8" width="7.1640625" customWidth="1"/>
    <col min="9" max="9" width="6.5" customWidth="1"/>
    <col min="10" max="10" width="8.83203125" style="57"/>
    <col min="11" max="11" width="7.1640625" customWidth="1"/>
    <col min="12" max="12" width="6.83203125" customWidth="1"/>
    <col min="13" max="13" width="8.83203125" style="57"/>
    <col min="14" max="14" width="7.1640625" customWidth="1"/>
    <col min="15" max="15" width="7.33203125" customWidth="1"/>
    <col min="16" max="16" width="8.83203125" style="57"/>
    <col min="17" max="17" width="7.1640625" customWidth="1"/>
    <col min="18" max="18" width="7.5" customWidth="1"/>
    <col min="19" max="19" width="8.83203125" style="57"/>
    <col min="20" max="20" width="7.1640625" customWidth="1"/>
    <col min="21" max="21" width="7.33203125" customWidth="1"/>
    <col min="22" max="22" width="8.83203125" style="57"/>
    <col min="23" max="23" width="7.1640625" customWidth="1"/>
    <col min="26" max="26" width="7.1640625" customWidth="1"/>
    <col min="29" max="29" width="7.1640625" customWidth="1"/>
    <col min="32" max="32" width="7.1640625" customWidth="1"/>
    <col min="35" max="35" width="7.1640625" customWidth="1"/>
    <col min="38" max="38" width="7.1640625" customWidth="1"/>
    <col min="41" max="41" width="7.1640625" customWidth="1"/>
  </cols>
  <sheetData>
    <row r="1" spans="1:43">
      <c r="A1" s="1" t="s">
        <v>98</v>
      </c>
      <c r="E1" s="77"/>
      <c r="H1" s="77"/>
      <c r="K1" s="77"/>
      <c r="N1" s="12"/>
      <c r="Q1" s="12"/>
      <c r="T1" s="12"/>
    </row>
    <row r="2" spans="1:43">
      <c r="A2" s="6"/>
      <c r="B2" s="154" t="s">
        <v>54</v>
      </c>
      <c r="C2" s="51" t="s">
        <v>35</v>
      </c>
      <c r="D2" s="58" t="s">
        <v>36</v>
      </c>
      <c r="E2" s="79" t="s">
        <v>54</v>
      </c>
      <c r="F2" s="7" t="s">
        <v>35</v>
      </c>
      <c r="G2" s="58" t="s">
        <v>37</v>
      </c>
      <c r="H2" s="79" t="s">
        <v>54</v>
      </c>
      <c r="I2" s="7" t="s">
        <v>35</v>
      </c>
      <c r="J2" s="58" t="s">
        <v>38</v>
      </c>
      <c r="K2" s="79" t="s">
        <v>54</v>
      </c>
      <c r="L2" s="7" t="s">
        <v>35</v>
      </c>
      <c r="M2" s="58" t="s">
        <v>39</v>
      </c>
      <c r="N2" s="79" t="s">
        <v>54</v>
      </c>
      <c r="O2" s="7" t="s">
        <v>35</v>
      </c>
      <c r="P2" s="58" t="s">
        <v>40</v>
      </c>
      <c r="Q2" s="79" t="s">
        <v>54</v>
      </c>
      <c r="R2" s="7" t="s">
        <v>35</v>
      </c>
      <c r="S2" s="58" t="s">
        <v>41</v>
      </c>
      <c r="T2" s="79" t="s">
        <v>54</v>
      </c>
      <c r="U2" s="7" t="s">
        <v>35</v>
      </c>
      <c r="V2" s="58" t="s">
        <v>42</v>
      </c>
      <c r="W2" s="154" t="s">
        <v>54</v>
      </c>
      <c r="X2" s="154" t="s">
        <v>35</v>
      </c>
      <c r="Y2" s="154" t="s">
        <v>91</v>
      </c>
      <c r="Z2" s="154" t="s">
        <v>54</v>
      </c>
      <c r="AA2" s="154" t="s">
        <v>35</v>
      </c>
      <c r="AB2" s="154" t="s">
        <v>92</v>
      </c>
      <c r="AC2" s="154" t="s">
        <v>54</v>
      </c>
      <c r="AD2" s="154" t="s">
        <v>35</v>
      </c>
      <c r="AE2" s="154" t="s">
        <v>93</v>
      </c>
      <c r="AF2" s="154" t="s">
        <v>54</v>
      </c>
      <c r="AG2" s="154" t="s">
        <v>35</v>
      </c>
      <c r="AH2" s="154" t="s">
        <v>94</v>
      </c>
      <c r="AI2" s="154" t="s">
        <v>54</v>
      </c>
      <c r="AJ2" s="154" t="s">
        <v>35</v>
      </c>
      <c r="AK2" s="154" t="s">
        <v>95</v>
      </c>
      <c r="AL2" s="154" t="s">
        <v>54</v>
      </c>
      <c r="AM2" s="154" t="s">
        <v>35</v>
      </c>
      <c r="AN2" s="154" t="s">
        <v>96</v>
      </c>
      <c r="AO2" s="154" t="s">
        <v>54</v>
      </c>
      <c r="AP2" s="154" t="s">
        <v>35</v>
      </c>
      <c r="AQ2" s="154" t="s">
        <v>97</v>
      </c>
    </row>
    <row r="3" spans="1:43">
      <c r="A3" s="40" t="s">
        <v>27</v>
      </c>
      <c r="B3" s="155">
        <v>181</v>
      </c>
      <c r="C3" s="9">
        <v>6</v>
      </c>
      <c r="D3" s="57">
        <f>C3/B3</f>
        <v>3.3149171270718231E-2</v>
      </c>
      <c r="E3" s="80">
        <v>48</v>
      </c>
      <c r="F3" s="9">
        <v>8</v>
      </c>
      <c r="G3" s="57">
        <f>F3/E3</f>
        <v>0.16666666666666666</v>
      </c>
      <c r="H3" s="80">
        <v>43</v>
      </c>
      <c r="I3" s="9">
        <v>7</v>
      </c>
      <c r="J3" s="57">
        <f>I3/H3</f>
        <v>0.16279069767441862</v>
      </c>
      <c r="K3" s="80">
        <v>40</v>
      </c>
      <c r="L3" s="53">
        <v>3</v>
      </c>
      <c r="M3" s="57">
        <f>L3/K3</f>
        <v>7.4999999999999997E-2</v>
      </c>
      <c r="N3" s="80">
        <v>32</v>
      </c>
      <c r="O3" s="9">
        <v>1</v>
      </c>
      <c r="P3" s="57">
        <f>O3/N3</f>
        <v>3.125E-2</v>
      </c>
      <c r="Q3" s="80">
        <v>31</v>
      </c>
      <c r="R3" s="9">
        <v>4</v>
      </c>
      <c r="S3" s="57">
        <f>R3/Q3</f>
        <v>0.12903225806451613</v>
      </c>
      <c r="T3" s="80">
        <v>26</v>
      </c>
      <c r="U3" s="9">
        <v>0</v>
      </c>
      <c r="V3" s="57">
        <f>U3/T3</f>
        <v>0</v>
      </c>
      <c r="W3" s="80">
        <v>21</v>
      </c>
      <c r="X3">
        <v>1</v>
      </c>
      <c r="Y3" s="57">
        <f>X3/W3</f>
        <v>4.7619047619047616E-2</v>
      </c>
      <c r="Z3">
        <v>20</v>
      </c>
      <c r="AA3">
        <v>1</v>
      </c>
      <c r="AB3" s="57">
        <f>AA3/Z3</f>
        <v>0.05</v>
      </c>
      <c r="AC3">
        <v>20</v>
      </c>
      <c r="AD3">
        <v>2</v>
      </c>
      <c r="AE3" s="57">
        <f>AD3/AC3</f>
        <v>0.1</v>
      </c>
      <c r="AF3">
        <v>18</v>
      </c>
      <c r="AG3">
        <v>1</v>
      </c>
      <c r="AH3" s="57">
        <f>AG3/AF3</f>
        <v>5.5555555555555552E-2</v>
      </c>
      <c r="AI3">
        <v>15</v>
      </c>
      <c r="AJ3">
        <v>2</v>
      </c>
      <c r="AK3" s="57">
        <f>AJ3/AI3</f>
        <v>0.13333333333333333</v>
      </c>
      <c r="AL3">
        <v>14</v>
      </c>
      <c r="AM3">
        <v>1</v>
      </c>
      <c r="AN3" s="57">
        <f>AM3/AL3</f>
        <v>7.1428571428571425E-2</v>
      </c>
      <c r="AO3">
        <v>11</v>
      </c>
      <c r="AP3">
        <v>1</v>
      </c>
      <c r="AQ3" s="57">
        <f>AP3/AO3</f>
        <v>9.0909090909090912E-2</v>
      </c>
    </row>
    <row r="4" spans="1:43">
      <c r="A4" s="40" t="s">
        <v>28</v>
      </c>
      <c r="B4" s="155">
        <v>168</v>
      </c>
      <c r="C4" s="9">
        <v>80</v>
      </c>
      <c r="D4" s="57">
        <f t="shared" ref="D4:D10" si="0">C4/B4</f>
        <v>0.47619047619047616</v>
      </c>
      <c r="E4" s="80">
        <v>20</v>
      </c>
      <c r="F4" s="9">
        <v>24</v>
      </c>
      <c r="G4" s="57">
        <f t="shared" ref="G4:G10" si="1">F4/E4</f>
        <v>1.2</v>
      </c>
      <c r="H4" s="80">
        <v>40</v>
      </c>
      <c r="I4" s="9">
        <v>17</v>
      </c>
      <c r="J4" s="57">
        <f t="shared" ref="J4:J10" si="2">I4/H4</f>
        <v>0.42499999999999999</v>
      </c>
      <c r="K4" s="80">
        <v>36</v>
      </c>
      <c r="L4" s="9">
        <v>20</v>
      </c>
      <c r="M4" s="57">
        <f t="shared" ref="M4:M10" si="3">L4/K4</f>
        <v>0.55555555555555558</v>
      </c>
      <c r="N4" s="80">
        <v>29</v>
      </c>
      <c r="O4" s="9">
        <v>13</v>
      </c>
      <c r="P4" s="57">
        <f t="shared" ref="P4:P10" si="4">O4/N4</f>
        <v>0.44827586206896552</v>
      </c>
      <c r="Q4" s="80">
        <v>29</v>
      </c>
      <c r="R4" s="9">
        <v>10</v>
      </c>
      <c r="S4" s="57">
        <f t="shared" ref="S4:S10" si="5">R4/Q4</f>
        <v>0.34482758620689657</v>
      </c>
      <c r="T4" s="80">
        <v>26</v>
      </c>
      <c r="U4" s="9">
        <v>11</v>
      </c>
      <c r="V4" s="57">
        <f t="shared" ref="V4:V10" si="6">U4/T4</f>
        <v>0.42307692307692307</v>
      </c>
      <c r="W4" s="80">
        <v>20</v>
      </c>
      <c r="X4">
        <v>8</v>
      </c>
      <c r="Y4" s="57">
        <f t="shared" ref="Y4:Y10" si="7">X4/W4</f>
        <v>0.4</v>
      </c>
      <c r="Z4" s="80">
        <v>20</v>
      </c>
      <c r="AA4">
        <v>9</v>
      </c>
      <c r="AB4" s="57">
        <f t="shared" ref="AB4:AB10" si="8">AA4/Z4</f>
        <v>0.45</v>
      </c>
      <c r="AC4" s="80">
        <v>19</v>
      </c>
      <c r="AD4">
        <v>6</v>
      </c>
      <c r="AE4" s="57">
        <f t="shared" ref="AE4:AE10" si="9">AD4/AC4</f>
        <v>0.31578947368421051</v>
      </c>
      <c r="AF4" s="80">
        <v>18</v>
      </c>
      <c r="AG4">
        <v>5</v>
      </c>
      <c r="AH4" s="57">
        <f t="shared" ref="AH4:AH10" si="10">AG4/AF4</f>
        <v>0.27777777777777779</v>
      </c>
      <c r="AI4" s="80">
        <v>15</v>
      </c>
      <c r="AJ4">
        <v>3</v>
      </c>
      <c r="AK4" s="57">
        <f t="shared" ref="AK4:AK10" si="11">AJ4/AI4</f>
        <v>0.2</v>
      </c>
      <c r="AL4" s="80">
        <v>12</v>
      </c>
      <c r="AM4">
        <v>4</v>
      </c>
      <c r="AN4" s="57">
        <f t="shared" ref="AN4:AN10" si="12">AM4/AL4</f>
        <v>0.33333333333333331</v>
      </c>
      <c r="AO4" s="80">
        <v>11</v>
      </c>
      <c r="AP4">
        <v>6</v>
      </c>
      <c r="AQ4" s="57">
        <f t="shared" ref="AQ4:AQ10" si="13">AP4/AO4</f>
        <v>0.54545454545454541</v>
      </c>
    </row>
    <row r="5" spans="1:43">
      <c r="A5" s="42" t="s">
        <v>29</v>
      </c>
      <c r="B5" s="155">
        <v>179</v>
      </c>
      <c r="C5" s="9">
        <v>5</v>
      </c>
      <c r="D5" s="57">
        <f t="shared" si="0"/>
        <v>2.7932960893854747E-2</v>
      </c>
      <c r="E5" s="80">
        <v>47</v>
      </c>
      <c r="F5" s="9">
        <v>3</v>
      </c>
      <c r="G5" s="57">
        <f t="shared" si="1"/>
        <v>6.3829787234042548E-2</v>
      </c>
      <c r="H5" s="80">
        <v>41</v>
      </c>
      <c r="I5" s="9">
        <v>0</v>
      </c>
      <c r="J5" s="57">
        <f t="shared" si="2"/>
        <v>0</v>
      </c>
      <c r="K5" s="80">
        <v>38</v>
      </c>
      <c r="L5" s="9">
        <v>0</v>
      </c>
      <c r="M5" s="57">
        <f t="shared" si="3"/>
        <v>0</v>
      </c>
      <c r="N5" s="80">
        <v>32</v>
      </c>
      <c r="O5" s="9">
        <v>1</v>
      </c>
      <c r="P5" s="57">
        <f t="shared" si="4"/>
        <v>3.125E-2</v>
      </c>
      <c r="Q5" s="80">
        <v>31</v>
      </c>
      <c r="R5" s="12">
        <v>0</v>
      </c>
      <c r="S5" s="57">
        <f t="shared" si="5"/>
        <v>0</v>
      </c>
      <c r="T5" s="80">
        <v>24</v>
      </c>
      <c r="U5" s="9">
        <v>0</v>
      </c>
      <c r="V5" s="57">
        <f t="shared" si="6"/>
        <v>0</v>
      </c>
      <c r="W5" s="80">
        <v>20</v>
      </c>
      <c r="X5">
        <v>0</v>
      </c>
      <c r="Y5" s="57">
        <f t="shared" si="7"/>
        <v>0</v>
      </c>
      <c r="Z5" s="80">
        <v>20</v>
      </c>
      <c r="AA5">
        <v>0</v>
      </c>
      <c r="AB5" s="57">
        <f t="shared" si="8"/>
        <v>0</v>
      </c>
      <c r="AC5" s="80">
        <v>20</v>
      </c>
      <c r="AD5">
        <v>0</v>
      </c>
      <c r="AE5" s="57">
        <f t="shared" si="9"/>
        <v>0</v>
      </c>
      <c r="AF5" s="80">
        <v>18</v>
      </c>
      <c r="AG5">
        <v>0</v>
      </c>
      <c r="AH5" s="57">
        <f t="shared" si="10"/>
        <v>0</v>
      </c>
      <c r="AI5" s="80">
        <v>15</v>
      </c>
      <c r="AJ5">
        <v>0</v>
      </c>
      <c r="AK5" s="57">
        <f t="shared" si="11"/>
        <v>0</v>
      </c>
      <c r="AL5" s="80">
        <v>14</v>
      </c>
      <c r="AM5">
        <v>0</v>
      </c>
      <c r="AN5" s="57">
        <f t="shared" si="12"/>
        <v>0</v>
      </c>
      <c r="AO5" s="80">
        <v>10</v>
      </c>
      <c r="AP5">
        <v>0</v>
      </c>
      <c r="AQ5" s="57">
        <f t="shared" si="13"/>
        <v>0</v>
      </c>
    </row>
    <row r="6" spans="1:43">
      <c r="A6" s="42" t="s">
        <v>30</v>
      </c>
      <c r="B6" s="155">
        <v>160</v>
      </c>
      <c r="C6" s="9">
        <v>45</v>
      </c>
      <c r="D6" s="57">
        <f t="shared" si="0"/>
        <v>0.28125</v>
      </c>
      <c r="E6" s="80">
        <v>38</v>
      </c>
      <c r="F6" s="9">
        <v>13</v>
      </c>
      <c r="G6" s="57">
        <f t="shared" si="1"/>
        <v>0.34210526315789475</v>
      </c>
      <c r="H6" s="80">
        <v>35</v>
      </c>
      <c r="I6" s="9">
        <v>14</v>
      </c>
      <c r="J6" s="57">
        <f t="shared" si="2"/>
        <v>0.4</v>
      </c>
      <c r="K6" s="80">
        <v>37</v>
      </c>
      <c r="L6" s="9">
        <v>11</v>
      </c>
      <c r="M6" s="57">
        <f t="shared" si="3"/>
        <v>0.29729729729729731</v>
      </c>
      <c r="N6" s="80">
        <v>30</v>
      </c>
      <c r="O6" s="9">
        <v>7</v>
      </c>
      <c r="P6" s="57">
        <f t="shared" si="4"/>
        <v>0.23333333333333334</v>
      </c>
      <c r="Q6" s="80">
        <v>27</v>
      </c>
      <c r="R6" s="9">
        <v>11</v>
      </c>
      <c r="S6" s="57">
        <f t="shared" si="5"/>
        <v>0.40740740740740738</v>
      </c>
      <c r="T6" s="80">
        <v>23</v>
      </c>
      <c r="U6" s="9">
        <v>6</v>
      </c>
      <c r="V6" s="57">
        <f t="shared" si="6"/>
        <v>0.2608695652173913</v>
      </c>
      <c r="W6" s="80">
        <v>20</v>
      </c>
      <c r="X6">
        <v>5</v>
      </c>
      <c r="Y6" s="57">
        <f t="shared" si="7"/>
        <v>0.25</v>
      </c>
      <c r="Z6" s="80">
        <v>20</v>
      </c>
      <c r="AA6">
        <v>4</v>
      </c>
      <c r="AB6" s="57">
        <f t="shared" si="8"/>
        <v>0.2</v>
      </c>
      <c r="AC6" s="80">
        <v>19</v>
      </c>
      <c r="AD6">
        <v>3</v>
      </c>
      <c r="AE6" s="57">
        <f t="shared" si="9"/>
        <v>0.15789473684210525</v>
      </c>
      <c r="AF6" s="80">
        <v>16</v>
      </c>
      <c r="AG6">
        <v>4</v>
      </c>
      <c r="AH6" s="57">
        <f t="shared" si="10"/>
        <v>0.25</v>
      </c>
      <c r="AI6" s="80">
        <v>15</v>
      </c>
      <c r="AJ6">
        <v>6</v>
      </c>
      <c r="AK6" s="57">
        <f t="shared" si="11"/>
        <v>0.4</v>
      </c>
      <c r="AL6" s="80">
        <v>14</v>
      </c>
      <c r="AM6">
        <v>1</v>
      </c>
      <c r="AN6" s="57">
        <f t="shared" si="12"/>
        <v>7.1428571428571425E-2</v>
      </c>
      <c r="AO6" s="80">
        <v>14</v>
      </c>
      <c r="AP6">
        <v>4</v>
      </c>
      <c r="AQ6" s="57">
        <f t="shared" si="13"/>
        <v>0.2857142857142857</v>
      </c>
    </row>
    <row r="7" spans="1:43">
      <c r="A7" s="35" t="s">
        <v>31</v>
      </c>
      <c r="B7" s="155">
        <v>173</v>
      </c>
      <c r="C7" s="9">
        <v>13</v>
      </c>
      <c r="D7" s="57">
        <f t="shared" si="0"/>
        <v>7.5144508670520235E-2</v>
      </c>
      <c r="E7" s="80">
        <v>40</v>
      </c>
      <c r="F7" s="9">
        <v>0</v>
      </c>
      <c r="G7" s="57">
        <f t="shared" si="1"/>
        <v>0</v>
      </c>
      <c r="H7" s="80">
        <v>34</v>
      </c>
      <c r="I7" s="9">
        <v>1</v>
      </c>
      <c r="J7" s="57">
        <f t="shared" si="2"/>
        <v>2.9411764705882353E-2</v>
      </c>
      <c r="K7" s="80">
        <v>38</v>
      </c>
      <c r="L7" s="9">
        <v>1</v>
      </c>
      <c r="M7" s="57">
        <f t="shared" si="3"/>
        <v>2.6315789473684209E-2</v>
      </c>
      <c r="N7" s="80">
        <v>30</v>
      </c>
      <c r="O7" s="9">
        <v>0</v>
      </c>
      <c r="P7" s="57">
        <f t="shared" si="4"/>
        <v>0</v>
      </c>
      <c r="Q7" s="80">
        <v>30</v>
      </c>
      <c r="R7" s="9">
        <v>0</v>
      </c>
      <c r="S7" s="57">
        <f t="shared" si="5"/>
        <v>0</v>
      </c>
      <c r="T7" s="80">
        <v>25</v>
      </c>
      <c r="U7" s="9">
        <v>0</v>
      </c>
      <c r="V7" s="57">
        <f t="shared" si="6"/>
        <v>0</v>
      </c>
      <c r="W7" s="80">
        <v>20</v>
      </c>
      <c r="X7">
        <v>0</v>
      </c>
      <c r="Y7" s="57">
        <f t="shared" si="7"/>
        <v>0</v>
      </c>
      <c r="Z7" s="80">
        <v>20</v>
      </c>
      <c r="AA7">
        <v>0</v>
      </c>
      <c r="AB7" s="57">
        <f t="shared" si="8"/>
        <v>0</v>
      </c>
      <c r="AC7" s="80">
        <v>20</v>
      </c>
      <c r="AD7">
        <v>0</v>
      </c>
      <c r="AE7" s="57">
        <f t="shared" si="9"/>
        <v>0</v>
      </c>
      <c r="AF7" s="80">
        <v>17</v>
      </c>
      <c r="AG7">
        <v>0</v>
      </c>
      <c r="AH7" s="57">
        <f t="shared" si="10"/>
        <v>0</v>
      </c>
      <c r="AI7" s="80">
        <v>15</v>
      </c>
      <c r="AJ7">
        <v>0</v>
      </c>
      <c r="AK7" s="57">
        <f t="shared" si="11"/>
        <v>0</v>
      </c>
      <c r="AL7" s="80">
        <v>14</v>
      </c>
      <c r="AM7">
        <v>0</v>
      </c>
      <c r="AN7" s="57">
        <f t="shared" si="12"/>
        <v>0</v>
      </c>
      <c r="AO7" s="80">
        <v>11</v>
      </c>
      <c r="AP7">
        <v>0</v>
      </c>
      <c r="AQ7" s="57">
        <f t="shared" si="13"/>
        <v>0</v>
      </c>
    </row>
    <row r="8" spans="1:43">
      <c r="A8" s="42" t="s">
        <v>32</v>
      </c>
      <c r="B8" s="155">
        <v>161</v>
      </c>
      <c r="C8" s="9">
        <v>17</v>
      </c>
      <c r="D8" s="57">
        <f t="shared" si="0"/>
        <v>0.10559006211180125</v>
      </c>
      <c r="E8" s="80">
        <v>39</v>
      </c>
      <c r="F8" s="9">
        <v>0</v>
      </c>
      <c r="G8" s="57">
        <f t="shared" si="1"/>
        <v>0</v>
      </c>
      <c r="H8" s="80">
        <v>31</v>
      </c>
      <c r="I8" s="9">
        <v>2</v>
      </c>
      <c r="J8" s="57">
        <f t="shared" si="2"/>
        <v>6.4516129032258063E-2</v>
      </c>
      <c r="K8" s="80">
        <v>33</v>
      </c>
      <c r="L8" s="9">
        <v>4</v>
      </c>
      <c r="M8" s="57">
        <f t="shared" si="3"/>
        <v>0.12121212121212122</v>
      </c>
      <c r="N8" s="80">
        <v>25</v>
      </c>
      <c r="O8" s="9">
        <v>3</v>
      </c>
      <c r="P8" s="57">
        <f t="shared" si="4"/>
        <v>0.12</v>
      </c>
      <c r="Q8" s="80">
        <v>24</v>
      </c>
      <c r="R8" s="9">
        <v>1</v>
      </c>
      <c r="S8" s="57">
        <f t="shared" si="5"/>
        <v>4.1666666666666664E-2</v>
      </c>
      <c r="T8" s="80">
        <v>20</v>
      </c>
      <c r="U8" s="9">
        <v>0</v>
      </c>
      <c r="V8" s="57">
        <f t="shared" si="6"/>
        <v>0</v>
      </c>
      <c r="W8" s="80">
        <v>15</v>
      </c>
      <c r="X8">
        <v>0</v>
      </c>
      <c r="Y8" s="57">
        <f t="shared" si="7"/>
        <v>0</v>
      </c>
      <c r="Z8" s="80">
        <v>15</v>
      </c>
      <c r="AA8">
        <v>0</v>
      </c>
      <c r="AB8" s="57">
        <f t="shared" si="8"/>
        <v>0</v>
      </c>
      <c r="AC8" s="80">
        <v>16</v>
      </c>
      <c r="AD8">
        <v>0</v>
      </c>
      <c r="AE8" s="57">
        <f t="shared" si="9"/>
        <v>0</v>
      </c>
      <c r="AF8" s="80">
        <v>13</v>
      </c>
      <c r="AG8">
        <v>0</v>
      </c>
      <c r="AH8" s="57">
        <f t="shared" si="10"/>
        <v>0</v>
      </c>
      <c r="AI8" s="80">
        <v>12</v>
      </c>
      <c r="AJ8">
        <v>0</v>
      </c>
      <c r="AK8" s="57">
        <f t="shared" si="11"/>
        <v>0</v>
      </c>
      <c r="AL8" s="80">
        <v>12</v>
      </c>
      <c r="AM8">
        <v>0</v>
      </c>
      <c r="AN8" s="57">
        <f t="shared" si="12"/>
        <v>0</v>
      </c>
      <c r="AO8" s="80">
        <v>7</v>
      </c>
      <c r="AP8">
        <v>0</v>
      </c>
      <c r="AQ8" s="57">
        <f t="shared" si="13"/>
        <v>0</v>
      </c>
    </row>
    <row r="9" spans="1:43">
      <c r="A9" s="42" t="s">
        <v>33</v>
      </c>
      <c r="B9" s="155">
        <v>179</v>
      </c>
      <c r="C9" s="9">
        <v>0</v>
      </c>
      <c r="D9" s="57">
        <f t="shared" si="0"/>
        <v>0</v>
      </c>
      <c r="E9" s="80">
        <v>46</v>
      </c>
      <c r="F9" s="9">
        <v>1</v>
      </c>
      <c r="G9" s="57">
        <f t="shared" si="1"/>
        <v>2.1739130434782608E-2</v>
      </c>
      <c r="H9" s="80">
        <v>41</v>
      </c>
      <c r="I9" s="9">
        <v>0</v>
      </c>
      <c r="J9" s="57">
        <f t="shared" si="2"/>
        <v>0</v>
      </c>
      <c r="K9" s="80">
        <v>39</v>
      </c>
      <c r="L9" s="9">
        <v>2</v>
      </c>
      <c r="M9" s="57">
        <f t="shared" si="3"/>
        <v>5.128205128205128E-2</v>
      </c>
      <c r="N9" s="80">
        <v>32</v>
      </c>
      <c r="O9" s="9">
        <v>0</v>
      </c>
      <c r="P9" s="57">
        <f t="shared" si="4"/>
        <v>0</v>
      </c>
      <c r="Q9" s="80">
        <v>32</v>
      </c>
      <c r="R9" s="9">
        <v>0</v>
      </c>
      <c r="S9" s="57">
        <f t="shared" si="5"/>
        <v>0</v>
      </c>
      <c r="T9" s="80">
        <v>26</v>
      </c>
      <c r="U9" s="9">
        <v>0</v>
      </c>
      <c r="V9" s="57">
        <f t="shared" si="6"/>
        <v>0</v>
      </c>
      <c r="W9" s="80">
        <v>21</v>
      </c>
      <c r="X9">
        <v>0</v>
      </c>
      <c r="Y9" s="57">
        <f t="shared" si="7"/>
        <v>0</v>
      </c>
      <c r="Z9" s="80">
        <v>20</v>
      </c>
      <c r="AA9">
        <v>0</v>
      </c>
      <c r="AB9" s="57">
        <f t="shared" si="8"/>
        <v>0</v>
      </c>
      <c r="AC9" s="80">
        <v>19</v>
      </c>
      <c r="AD9">
        <v>1</v>
      </c>
      <c r="AE9" s="57">
        <f t="shared" si="9"/>
        <v>5.2631578947368418E-2</v>
      </c>
      <c r="AF9" s="80">
        <v>18</v>
      </c>
      <c r="AG9">
        <v>0</v>
      </c>
      <c r="AH9" s="57">
        <f t="shared" si="10"/>
        <v>0</v>
      </c>
      <c r="AI9" s="80">
        <v>15</v>
      </c>
      <c r="AJ9">
        <v>0</v>
      </c>
      <c r="AK9" s="57">
        <f t="shared" si="11"/>
        <v>0</v>
      </c>
      <c r="AL9" s="80">
        <v>11</v>
      </c>
      <c r="AM9">
        <v>0</v>
      </c>
      <c r="AN9" s="57">
        <f t="shared" si="12"/>
        <v>0</v>
      </c>
      <c r="AO9" s="80">
        <v>12</v>
      </c>
      <c r="AP9">
        <v>1</v>
      </c>
      <c r="AQ9" s="57">
        <f t="shared" si="13"/>
        <v>8.3333333333333329E-2</v>
      </c>
    </row>
    <row r="10" spans="1:43" s="4" customFormat="1">
      <c r="A10" s="43" t="s">
        <v>34</v>
      </c>
      <c r="B10" s="156">
        <v>179</v>
      </c>
      <c r="C10" s="10">
        <v>32</v>
      </c>
      <c r="D10" s="60">
        <f t="shared" si="0"/>
        <v>0.1787709497206704</v>
      </c>
      <c r="E10" s="92">
        <v>46</v>
      </c>
      <c r="F10" s="10">
        <v>4</v>
      </c>
      <c r="G10" s="60">
        <f t="shared" si="1"/>
        <v>8.6956521739130432E-2</v>
      </c>
      <c r="H10" s="92">
        <v>41</v>
      </c>
      <c r="I10" s="10">
        <v>2</v>
      </c>
      <c r="J10" s="60">
        <f t="shared" si="2"/>
        <v>4.878048780487805E-2</v>
      </c>
      <c r="K10" s="92">
        <v>39</v>
      </c>
      <c r="L10" s="10">
        <v>3</v>
      </c>
      <c r="M10" s="60">
        <f t="shared" si="3"/>
        <v>7.6923076923076927E-2</v>
      </c>
      <c r="N10" s="92">
        <v>32</v>
      </c>
      <c r="O10" s="10">
        <v>1</v>
      </c>
      <c r="P10" s="60">
        <f t="shared" si="4"/>
        <v>3.125E-2</v>
      </c>
      <c r="Q10" s="92">
        <v>32</v>
      </c>
      <c r="R10" s="10">
        <v>2</v>
      </c>
      <c r="S10" s="60">
        <f t="shared" si="5"/>
        <v>6.25E-2</v>
      </c>
      <c r="T10" s="92">
        <v>26</v>
      </c>
      <c r="U10" s="10">
        <v>2</v>
      </c>
      <c r="V10" s="60">
        <f t="shared" si="6"/>
        <v>7.6923076923076927E-2</v>
      </c>
      <c r="W10" s="92">
        <v>21</v>
      </c>
      <c r="X10" s="3">
        <v>3</v>
      </c>
      <c r="Y10" s="60">
        <f t="shared" si="7"/>
        <v>0.14285714285714285</v>
      </c>
      <c r="Z10" s="92">
        <v>20</v>
      </c>
      <c r="AA10" s="3">
        <v>2</v>
      </c>
      <c r="AB10" s="60">
        <f t="shared" si="8"/>
        <v>0.1</v>
      </c>
      <c r="AC10" s="92">
        <v>19</v>
      </c>
      <c r="AD10" s="3">
        <v>0</v>
      </c>
      <c r="AE10" s="60">
        <f t="shared" si="9"/>
        <v>0</v>
      </c>
      <c r="AF10" s="92">
        <v>18</v>
      </c>
      <c r="AG10" s="3">
        <v>1</v>
      </c>
      <c r="AH10" s="60">
        <f t="shared" si="10"/>
        <v>5.5555555555555552E-2</v>
      </c>
      <c r="AI10" s="92">
        <v>15</v>
      </c>
      <c r="AJ10" s="3">
        <v>1</v>
      </c>
      <c r="AK10" s="60">
        <f t="shared" si="11"/>
        <v>6.6666666666666666E-2</v>
      </c>
      <c r="AL10" s="92">
        <v>11</v>
      </c>
      <c r="AM10" s="3">
        <v>0</v>
      </c>
      <c r="AN10" s="60">
        <f t="shared" si="12"/>
        <v>0</v>
      </c>
      <c r="AO10" s="92">
        <v>12</v>
      </c>
      <c r="AP10" s="3">
        <v>0</v>
      </c>
      <c r="AQ10" s="60">
        <f t="shared" si="13"/>
        <v>0</v>
      </c>
    </row>
    <row r="11" spans="1:43">
      <c r="A11" s="45"/>
      <c r="B11" s="157"/>
      <c r="C11" s="21"/>
      <c r="E11" s="90"/>
      <c r="F11" s="21"/>
      <c r="H11" s="90"/>
      <c r="I11" s="21"/>
      <c r="K11" s="90"/>
      <c r="L11" s="21"/>
      <c r="N11" s="90"/>
      <c r="O11" s="21"/>
      <c r="P11" s="59"/>
      <c r="Q11" s="90"/>
      <c r="R11" s="21"/>
      <c r="S11" s="59"/>
      <c r="T11" s="90"/>
      <c r="U11" s="21"/>
      <c r="V11" s="59"/>
    </row>
    <row r="12" spans="1:43">
      <c r="A12" s="1" t="s">
        <v>61</v>
      </c>
      <c r="B12" s="158"/>
      <c r="E12" s="77"/>
      <c r="H12" s="77"/>
      <c r="K12" s="77"/>
      <c r="N12" s="12"/>
      <c r="Q12" s="81"/>
      <c r="T12" s="12"/>
    </row>
    <row r="13" spans="1:43" s="23" customFormat="1">
      <c r="A13" s="6"/>
      <c r="B13" s="154" t="s">
        <v>54</v>
      </c>
      <c r="C13" s="51" t="s">
        <v>35</v>
      </c>
      <c r="D13" s="58" t="s">
        <v>36</v>
      </c>
      <c r="E13" s="79" t="s">
        <v>54</v>
      </c>
      <c r="F13" s="7" t="s">
        <v>35</v>
      </c>
      <c r="G13" s="58" t="s">
        <v>37</v>
      </c>
      <c r="H13" s="79" t="s">
        <v>54</v>
      </c>
      <c r="I13" s="7" t="s">
        <v>35</v>
      </c>
      <c r="J13" s="58" t="s">
        <v>38</v>
      </c>
      <c r="K13" s="79" t="s">
        <v>54</v>
      </c>
      <c r="L13" s="7" t="s">
        <v>35</v>
      </c>
      <c r="M13" s="58" t="s">
        <v>39</v>
      </c>
      <c r="N13" s="79" t="s">
        <v>54</v>
      </c>
      <c r="O13" s="7" t="s">
        <v>35</v>
      </c>
      <c r="P13" s="58" t="s">
        <v>40</v>
      </c>
      <c r="Q13" s="89" t="s">
        <v>54</v>
      </c>
      <c r="R13" s="7" t="s">
        <v>35</v>
      </c>
      <c r="S13" s="58" t="s">
        <v>41</v>
      </c>
      <c r="T13" s="79" t="s">
        <v>54</v>
      </c>
      <c r="U13" s="7" t="s">
        <v>35</v>
      </c>
      <c r="V13" s="58" t="s">
        <v>42</v>
      </c>
      <c r="W13" s="154" t="s">
        <v>54</v>
      </c>
      <c r="X13" s="154" t="s">
        <v>35</v>
      </c>
      <c r="Y13" s="154" t="s">
        <v>91</v>
      </c>
      <c r="Z13" s="154" t="s">
        <v>54</v>
      </c>
      <c r="AA13" s="154" t="s">
        <v>35</v>
      </c>
      <c r="AB13" s="154" t="s">
        <v>92</v>
      </c>
      <c r="AC13" s="154" t="s">
        <v>54</v>
      </c>
      <c r="AD13" s="154" t="s">
        <v>35</v>
      </c>
      <c r="AE13" s="154" t="s">
        <v>93</v>
      </c>
      <c r="AF13" s="154" t="s">
        <v>54</v>
      </c>
      <c r="AG13" s="154" t="s">
        <v>35</v>
      </c>
      <c r="AH13" s="154" t="s">
        <v>94</v>
      </c>
      <c r="AI13" s="154" t="s">
        <v>54</v>
      </c>
      <c r="AJ13" s="154" t="s">
        <v>35</v>
      </c>
      <c r="AK13" s="154" t="s">
        <v>95</v>
      </c>
      <c r="AL13" s="154" t="s">
        <v>54</v>
      </c>
      <c r="AM13" s="154" t="s">
        <v>35</v>
      </c>
      <c r="AN13" s="154" t="s">
        <v>96</v>
      </c>
      <c r="AO13" s="154" t="s">
        <v>54</v>
      </c>
      <c r="AP13" s="154" t="s">
        <v>35</v>
      </c>
      <c r="AQ13" s="154" t="s">
        <v>97</v>
      </c>
    </row>
    <row r="14" spans="1:43" s="75" customFormat="1">
      <c r="A14" s="74" t="s">
        <v>27</v>
      </c>
      <c r="B14" s="155">
        <v>181</v>
      </c>
      <c r="C14" s="21">
        <v>4</v>
      </c>
      <c r="D14" s="59">
        <f>C14/B14</f>
        <v>2.2099447513812154E-2</v>
      </c>
      <c r="E14" s="80">
        <v>48</v>
      </c>
      <c r="F14" s="21">
        <v>1</v>
      </c>
      <c r="G14" s="59">
        <f>F14/E14</f>
        <v>2.0833333333333332E-2</v>
      </c>
      <c r="H14" s="80">
        <v>43</v>
      </c>
      <c r="I14" s="21">
        <v>0</v>
      </c>
      <c r="J14" s="59">
        <f>I14/H14</f>
        <v>0</v>
      </c>
      <c r="K14" s="80">
        <v>40</v>
      </c>
      <c r="L14" s="21">
        <v>0</v>
      </c>
      <c r="M14" s="59">
        <f>L14/K14</f>
        <v>0</v>
      </c>
      <c r="N14" s="80">
        <v>32</v>
      </c>
      <c r="O14" s="21">
        <v>0</v>
      </c>
      <c r="P14" s="59">
        <f>O14/N14</f>
        <v>0</v>
      </c>
      <c r="Q14" s="80">
        <v>31</v>
      </c>
      <c r="R14" s="21">
        <v>0</v>
      </c>
      <c r="S14" s="59">
        <f>R14/Q14</f>
        <v>0</v>
      </c>
      <c r="T14" s="80">
        <v>26</v>
      </c>
      <c r="U14" s="21">
        <v>1</v>
      </c>
      <c r="V14" s="59">
        <f>U14/T14</f>
        <v>3.8461538461538464E-2</v>
      </c>
      <c r="W14" s="80">
        <v>21</v>
      </c>
      <c r="X14" s="75">
        <v>0</v>
      </c>
      <c r="Y14" s="57">
        <f>X14/W14</f>
        <v>0</v>
      </c>
      <c r="Z14">
        <v>20</v>
      </c>
      <c r="AA14" s="75">
        <v>0</v>
      </c>
      <c r="AB14" s="57">
        <f>AA14/Z14</f>
        <v>0</v>
      </c>
      <c r="AC14">
        <v>20</v>
      </c>
      <c r="AD14" s="75">
        <v>0</v>
      </c>
      <c r="AE14" s="57">
        <f>AD14/AC14</f>
        <v>0</v>
      </c>
      <c r="AF14">
        <v>18</v>
      </c>
      <c r="AG14" s="75">
        <v>0</v>
      </c>
      <c r="AH14" s="57">
        <f>AG14/AF14</f>
        <v>0</v>
      </c>
      <c r="AI14">
        <v>15</v>
      </c>
      <c r="AJ14" s="75">
        <v>0</v>
      </c>
      <c r="AK14" s="57">
        <f>AJ14/AI14</f>
        <v>0</v>
      </c>
      <c r="AL14">
        <v>14</v>
      </c>
      <c r="AM14" s="75">
        <v>0</v>
      </c>
      <c r="AN14" s="57">
        <f>AM14/AL14</f>
        <v>0</v>
      </c>
      <c r="AO14">
        <v>11</v>
      </c>
      <c r="AP14" s="75">
        <v>0</v>
      </c>
      <c r="AQ14" s="57">
        <f>AP14/AO14</f>
        <v>0</v>
      </c>
    </row>
    <row r="15" spans="1:43">
      <c r="A15" s="40" t="s">
        <v>28</v>
      </c>
      <c r="B15" s="155">
        <v>168</v>
      </c>
      <c r="C15" s="9">
        <v>3</v>
      </c>
      <c r="D15" s="57">
        <f t="shared" ref="D15:D21" si="14">C15/B15</f>
        <v>1.7857142857142856E-2</v>
      </c>
      <c r="E15" s="80">
        <v>45</v>
      </c>
      <c r="F15" s="9">
        <v>1</v>
      </c>
      <c r="G15" s="57">
        <f t="shared" ref="G15:G21" si="15">F15/E15</f>
        <v>2.2222222222222223E-2</v>
      </c>
      <c r="H15" s="80">
        <v>40</v>
      </c>
      <c r="I15" s="9">
        <v>3</v>
      </c>
      <c r="J15" s="57">
        <f t="shared" ref="J15:J21" si="16">I15/H15</f>
        <v>7.4999999999999997E-2</v>
      </c>
      <c r="K15" s="80">
        <v>36</v>
      </c>
      <c r="L15" s="9">
        <v>0</v>
      </c>
      <c r="M15" s="57">
        <f t="shared" ref="M15:M21" si="17">L15/K15</f>
        <v>0</v>
      </c>
      <c r="N15" s="80">
        <v>29</v>
      </c>
      <c r="O15" s="9">
        <v>0</v>
      </c>
      <c r="P15" s="57">
        <f t="shared" ref="P15:P21" si="18">O15/N15</f>
        <v>0</v>
      </c>
      <c r="Q15" s="80">
        <v>29</v>
      </c>
      <c r="R15" s="9">
        <v>0</v>
      </c>
      <c r="S15" s="57">
        <f t="shared" ref="S15:S21" si="19">R15/Q15</f>
        <v>0</v>
      </c>
      <c r="T15" s="80">
        <v>26</v>
      </c>
      <c r="U15" s="9">
        <v>0</v>
      </c>
      <c r="V15" s="57">
        <f t="shared" ref="V15:V21" si="20">U15/T15</f>
        <v>0</v>
      </c>
      <c r="W15" s="80">
        <v>20</v>
      </c>
      <c r="X15">
        <v>1</v>
      </c>
      <c r="Y15" s="57">
        <f t="shared" ref="Y15:Y21" si="21">X15/W15</f>
        <v>0.05</v>
      </c>
      <c r="Z15" s="80">
        <v>20</v>
      </c>
      <c r="AA15">
        <v>0</v>
      </c>
      <c r="AB15" s="57">
        <f t="shared" ref="AB15:AB21" si="22">AA15/Z15</f>
        <v>0</v>
      </c>
      <c r="AC15" s="80">
        <v>19</v>
      </c>
      <c r="AD15">
        <v>0</v>
      </c>
      <c r="AE15" s="57">
        <f t="shared" ref="AE15:AE21" si="23">AD15/AC15</f>
        <v>0</v>
      </c>
      <c r="AF15" s="80">
        <v>18</v>
      </c>
      <c r="AG15">
        <v>0</v>
      </c>
      <c r="AH15" s="57">
        <f t="shared" ref="AH15:AH21" si="24">AG15/AF15</f>
        <v>0</v>
      </c>
      <c r="AI15" s="80">
        <v>15</v>
      </c>
      <c r="AJ15">
        <v>0</v>
      </c>
      <c r="AK15" s="57">
        <f t="shared" ref="AK15:AK21" si="25">AJ15/AI15</f>
        <v>0</v>
      </c>
      <c r="AL15" s="80">
        <v>12</v>
      </c>
      <c r="AM15">
        <v>0</v>
      </c>
      <c r="AN15" s="57">
        <f t="shared" ref="AN15:AN21" si="26">AM15/AL15</f>
        <v>0</v>
      </c>
      <c r="AO15" s="80">
        <v>11</v>
      </c>
      <c r="AP15">
        <v>0</v>
      </c>
      <c r="AQ15" s="57">
        <f t="shared" ref="AQ15:AQ21" si="27">AP15/AO15</f>
        <v>0</v>
      </c>
    </row>
    <row r="16" spans="1:43">
      <c r="A16" s="42" t="s">
        <v>29</v>
      </c>
      <c r="B16" s="155">
        <v>179</v>
      </c>
      <c r="C16" s="9">
        <v>4</v>
      </c>
      <c r="D16" s="57">
        <f t="shared" si="14"/>
        <v>2.23463687150838E-2</v>
      </c>
      <c r="E16" s="80">
        <v>47</v>
      </c>
      <c r="F16" s="9">
        <v>1</v>
      </c>
      <c r="G16" s="57">
        <f t="shared" si="15"/>
        <v>2.1276595744680851E-2</v>
      </c>
      <c r="H16" s="80">
        <v>41</v>
      </c>
      <c r="I16" s="9">
        <v>0</v>
      </c>
      <c r="J16" s="57">
        <f t="shared" si="16"/>
        <v>0</v>
      </c>
      <c r="K16" s="80">
        <v>38</v>
      </c>
      <c r="L16" s="9">
        <v>1</v>
      </c>
      <c r="M16" s="57">
        <f t="shared" si="17"/>
        <v>2.6315789473684209E-2</v>
      </c>
      <c r="N16" s="80">
        <v>32</v>
      </c>
      <c r="O16" s="9">
        <v>1</v>
      </c>
      <c r="P16" s="57">
        <f t="shared" si="18"/>
        <v>3.125E-2</v>
      </c>
      <c r="Q16" s="80">
        <v>31</v>
      </c>
      <c r="R16" s="12">
        <v>0</v>
      </c>
      <c r="S16" s="57">
        <f t="shared" si="19"/>
        <v>0</v>
      </c>
      <c r="T16" s="80">
        <v>24</v>
      </c>
      <c r="U16" s="9">
        <v>0</v>
      </c>
      <c r="V16" s="57">
        <f t="shared" si="20"/>
        <v>0</v>
      </c>
      <c r="W16" s="80">
        <v>20</v>
      </c>
      <c r="X16">
        <v>0</v>
      </c>
      <c r="Y16" s="57">
        <f t="shared" si="21"/>
        <v>0</v>
      </c>
      <c r="Z16" s="80">
        <v>20</v>
      </c>
      <c r="AA16">
        <v>0</v>
      </c>
      <c r="AB16" s="57">
        <f t="shared" si="22"/>
        <v>0</v>
      </c>
      <c r="AC16" s="80">
        <v>20</v>
      </c>
      <c r="AD16">
        <v>0</v>
      </c>
      <c r="AE16" s="57">
        <f t="shared" si="23"/>
        <v>0</v>
      </c>
      <c r="AF16" s="80">
        <v>18</v>
      </c>
      <c r="AG16">
        <v>0</v>
      </c>
      <c r="AH16" s="57">
        <f t="shared" si="24"/>
        <v>0</v>
      </c>
      <c r="AI16" s="80">
        <v>15</v>
      </c>
      <c r="AJ16">
        <v>0</v>
      </c>
      <c r="AK16" s="57">
        <f t="shared" si="25"/>
        <v>0</v>
      </c>
      <c r="AL16" s="80">
        <v>14</v>
      </c>
      <c r="AM16">
        <v>0</v>
      </c>
      <c r="AN16" s="57">
        <f t="shared" si="26"/>
        <v>0</v>
      </c>
      <c r="AO16" s="80">
        <v>10</v>
      </c>
      <c r="AP16">
        <v>0</v>
      </c>
      <c r="AQ16" s="57">
        <f t="shared" si="27"/>
        <v>0</v>
      </c>
    </row>
    <row r="17" spans="1:43" s="4" customFormat="1">
      <c r="A17" s="42" t="s">
        <v>30</v>
      </c>
      <c r="B17" s="155">
        <v>160</v>
      </c>
      <c r="C17" s="9">
        <v>52</v>
      </c>
      <c r="D17" s="57">
        <f t="shared" si="14"/>
        <v>0.32500000000000001</v>
      </c>
      <c r="E17" s="80">
        <v>38</v>
      </c>
      <c r="F17" s="9">
        <v>14</v>
      </c>
      <c r="G17" s="57">
        <f t="shared" si="15"/>
        <v>0.36842105263157893</v>
      </c>
      <c r="H17" s="80">
        <v>35</v>
      </c>
      <c r="I17" s="9">
        <v>7</v>
      </c>
      <c r="J17" s="57">
        <f t="shared" si="16"/>
        <v>0.2</v>
      </c>
      <c r="K17" s="80">
        <v>37</v>
      </c>
      <c r="L17" s="9">
        <v>10</v>
      </c>
      <c r="M17" s="57">
        <f t="shared" si="17"/>
        <v>0.27027027027027029</v>
      </c>
      <c r="N17" s="80">
        <v>30</v>
      </c>
      <c r="O17" s="9">
        <v>6</v>
      </c>
      <c r="P17" s="57">
        <f t="shared" si="18"/>
        <v>0.2</v>
      </c>
      <c r="Q17" s="80">
        <v>27</v>
      </c>
      <c r="R17" s="9">
        <v>2</v>
      </c>
      <c r="S17" s="57">
        <f t="shared" si="19"/>
        <v>7.407407407407407E-2</v>
      </c>
      <c r="T17" s="80">
        <v>23</v>
      </c>
      <c r="U17" s="9">
        <v>2</v>
      </c>
      <c r="V17" s="57">
        <f t="shared" si="20"/>
        <v>8.6956521739130432E-2</v>
      </c>
      <c r="W17" s="80">
        <v>20</v>
      </c>
      <c r="X17">
        <v>3</v>
      </c>
      <c r="Y17" s="57">
        <f t="shared" si="21"/>
        <v>0.15</v>
      </c>
      <c r="Z17" s="80">
        <v>20</v>
      </c>
      <c r="AA17">
        <v>2</v>
      </c>
      <c r="AB17" s="57">
        <f t="shared" si="22"/>
        <v>0.1</v>
      </c>
      <c r="AC17" s="80">
        <v>19</v>
      </c>
      <c r="AD17">
        <v>1</v>
      </c>
      <c r="AE17" s="57">
        <f t="shared" si="23"/>
        <v>5.2631578947368418E-2</v>
      </c>
      <c r="AF17" s="80">
        <v>16</v>
      </c>
      <c r="AG17">
        <v>0</v>
      </c>
      <c r="AH17" s="57">
        <f t="shared" si="24"/>
        <v>0</v>
      </c>
      <c r="AI17" s="80">
        <v>15</v>
      </c>
      <c r="AJ17">
        <v>0</v>
      </c>
      <c r="AK17" s="57">
        <f t="shared" si="25"/>
        <v>0</v>
      </c>
      <c r="AL17" s="80">
        <v>14</v>
      </c>
      <c r="AM17">
        <v>0</v>
      </c>
      <c r="AN17" s="57">
        <f t="shared" si="26"/>
        <v>0</v>
      </c>
      <c r="AO17" s="80">
        <v>14</v>
      </c>
      <c r="AP17">
        <v>0</v>
      </c>
      <c r="AQ17" s="57">
        <f t="shared" si="27"/>
        <v>0</v>
      </c>
    </row>
    <row r="18" spans="1:43" s="9" customFormat="1">
      <c r="A18" s="35" t="s">
        <v>31</v>
      </c>
      <c r="B18" s="155">
        <v>173</v>
      </c>
      <c r="C18" s="9">
        <v>2</v>
      </c>
      <c r="D18" s="57">
        <f t="shared" si="14"/>
        <v>1.1560693641618497E-2</v>
      </c>
      <c r="E18" s="80">
        <v>40</v>
      </c>
      <c r="F18" s="9">
        <v>1</v>
      </c>
      <c r="G18" s="57">
        <f t="shared" si="15"/>
        <v>2.5000000000000001E-2</v>
      </c>
      <c r="H18" s="80">
        <v>34</v>
      </c>
      <c r="I18" s="9">
        <v>0</v>
      </c>
      <c r="J18" s="57">
        <f t="shared" si="16"/>
        <v>0</v>
      </c>
      <c r="K18" s="80">
        <v>38</v>
      </c>
      <c r="L18" s="9">
        <v>0</v>
      </c>
      <c r="M18" s="57">
        <f t="shared" si="17"/>
        <v>0</v>
      </c>
      <c r="N18" s="80">
        <v>30</v>
      </c>
      <c r="O18" s="9">
        <v>0</v>
      </c>
      <c r="P18" s="57">
        <f t="shared" si="18"/>
        <v>0</v>
      </c>
      <c r="Q18" s="80">
        <v>30</v>
      </c>
      <c r="R18" s="9">
        <v>0</v>
      </c>
      <c r="S18" s="57">
        <f t="shared" si="19"/>
        <v>0</v>
      </c>
      <c r="T18" s="80">
        <v>25</v>
      </c>
      <c r="U18" s="9">
        <v>0</v>
      </c>
      <c r="V18" s="57">
        <f t="shared" si="20"/>
        <v>0</v>
      </c>
      <c r="W18" s="80">
        <v>20</v>
      </c>
      <c r="X18">
        <v>0</v>
      </c>
      <c r="Y18" s="57">
        <f t="shared" si="21"/>
        <v>0</v>
      </c>
      <c r="Z18" s="80">
        <v>20</v>
      </c>
      <c r="AA18">
        <v>0</v>
      </c>
      <c r="AB18" s="57">
        <f t="shared" si="22"/>
        <v>0</v>
      </c>
      <c r="AC18" s="80">
        <v>20</v>
      </c>
      <c r="AD18">
        <v>0</v>
      </c>
      <c r="AE18" s="57">
        <f t="shared" si="23"/>
        <v>0</v>
      </c>
      <c r="AF18" s="80">
        <v>17</v>
      </c>
      <c r="AG18">
        <v>0</v>
      </c>
      <c r="AH18" s="57">
        <f t="shared" si="24"/>
        <v>0</v>
      </c>
      <c r="AI18" s="80">
        <v>15</v>
      </c>
      <c r="AJ18">
        <v>0</v>
      </c>
      <c r="AK18" s="57">
        <f t="shared" si="25"/>
        <v>0</v>
      </c>
      <c r="AL18" s="80">
        <v>14</v>
      </c>
      <c r="AM18">
        <v>0</v>
      </c>
      <c r="AN18" s="57">
        <f t="shared" si="26"/>
        <v>0</v>
      </c>
      <c r="AO18" s="80">
        <v>11</v>
      </c>
      <c r="AP18">
        <v>0</v>
      </c>
      <c r="AQ18" s="57">
        <f t="shared" si="27"/>
        <v>0</v>
      </c>
    </row>
    <row r="19" spans="1:43">
      <c r="A19" s="42" t="s">
        <v>32</v>
      </c>
      <c r="B19" s="155">
        <v>161</v>
      </c>
      <c r="C19" s="9">
        <v>2</v>
      </c>
      <c r="D19" s="57">
        <f t="shared" si="14"/>
        <v>1.2422360248447204E-2</v>
      </c>
      <c r="E19" s="80">
        <v>39</v>
      </c>
      <c r="F19" s="9">
        <v>0</v>
      </c>
      <c r="G19" s="57">
        <f t="shared" si="15"/>
        <v>0</v>
      </c>
      <c r="H19" s="80">
        <v>31</v>
      </c>
      <c r="I19" s="9">
        <v>0</v>
      </c>
      <c r="J19" s="57">
        <f t="shared" si="16"/>
        <v>0</v>
      </c>
      <c r="K19" s="80">
        <v>33</v>
      </c>
      <c r="L19" s="9">
        <v>0</v>
      </c>
      <c r="M19" s="57">
        <f t="shared" si="17"/>
        <v>0</v>
      </c>
      <c r="N19" s="80">
        <v>25</v>
      </c>
      <c r="O19" s="9">
        <v>0</v>
      </c>
      <c r="P19" s="57">
        <f t="shared" si="18"/>
        <v>0</v>
      </c>
      <c r="Q19" s="80">
        <v>24</v>
      </c>
      <c r="R19" s="9">
        <v>0</v>
      </c>
      <c r="S19" s="57">
        <f t="shared" si="19"/>
        <v>0</v>
      </c>
      <c r="T19" s="80">
        <v>20</v>
      </c>
      <c r="U19" s="9">
        <v>0</v>
      </c>
      <c r="V19" s="57">
        <f t="shared" si="20"/>
        <v>0</v>
      </c>
      <c r="W19" s="80">
        <v>15</v>
      </c>
      <c r="X19">
        <v>0</v>
      </c>
      <c r="Y19" s="57">
        <f t="shared" si="21"/>
        <v>0</v>
      </c>
      <c r="Z19" s="80">
        <v>15</v>
      </c>
      <c r="AA19">
        <v>0</v>
      </c>
      <c r="AB19" s="57">
        <f t="shared" si="22"/>
        <v>0</v>
      </c>
      <c r="AC19" s="80">
        <v>16</v>
      </c>
      <c r="AD19">
        <v>0</v>
      </c>
      <c r="AE19" s="57">
        <f t="shared" si="23"/>
        <v>0</v>
      </c>
      <c r="AF19" s="80">
        <v>13</v>
      </c>
      <c r="AG19">
        <v>0</v>
      </c>
      <c r="AH19" s="57">
        <f t="shared" si="24"/>
        <v>0</v>
      </c>
      <c r="AI19" s="80">
        <v>12</v>
      </c>
      <c r="AJ19">
        <v>0</v>
      </c>
      <c r="AK19" s="57">
        <f t="shared" si="25"/>
        <v>0</v>
      </c>
      <c r="AL19" s="80">
        <v>12</v>
      </c>
      <c r="AM19">
        <v>0</v>
      </c>
      <c r="AN19" s="57">
        <f t="shared" si="26"/>
        <v>0</v>
      </c>
      <c r="AO19" s="80">
        <v>7</v>
      </c>
      <c r="AP19">
        <v>0</v>
      </c>
      <c r="AQ19" s="57">
        <f t="shared" si="27"/>
        <v>0</v>
      </c>
    </row>
    <row r="20" spans="1:43">
      <c r="A20" s="42" t="s">
        <v>33</v>
      </c>
      <c r="B20" s="155">
        <v>179</v>
      </c>
      <c r="C20" s="9">
        <v>0</v>
      </c>
      <c r="D20" s="57">
        <f t="shared" si="14"/>
        <v>0</v>
      </c>
      <c r="E20" s="80">
        <v>46</v>
      </c>
      <c r="F20" s="9">
        <v>3</v>
      </c>
      <c r="G20" s="57">
        <f t="shared" si="15"/>
        <v>6.5217391304347824E-2</v>
      </c>
      <c r="H20" s="80">
        <v>41</v>
      </c>
      <c r="I20" s="9">
        <v>1</v>
      </c>
      <c r="J20" s="57">
        <f t="shared" si="16"/>
        <v>2.4390243902439025E-2</v>
      </c>
      <c r="K20" s="80">
        <v>39</v>
      </c>
      <c r="L20" s="9">
        <v>0</v>
      </c>
      <c r="M20" s="57">
        <f t="shared" si="17"/>
        <v>0</v>
      </c>
      <c r="N20" s="80">
        <v>32</v>
      </c>
      <c r="O20" s="9">
        <v>0</v>
      </c>
      <c r="P20" s="57">
        <f t="shared" si="18"/>
        <v>0</v>
      </c>
      <c r="Q20" s="80">
        <v>32</v>
      </c>
      <c r="R20" s="9">
        <v>0</v>
      </c>
      <c r="S20" s="57">
        <f t="shared" si="19"/>
        <v>0</v>
      </c>
      <c r="T20" s="80">
        <v>26</v>
      </c>
      <c r="U20" s="9">
        <v>0</v>
      </c>
      <c r="V20" s="57">
        <f t="shared" si="20"/>
        <v>0</v>
      </c>
      <c r="W20" s="80">
        <v>21</v>
      </c>
      <c r="X20">
        <v>0</v>
      </c>
      <c r="Y20" s="57">
        <f t="shared" si="21"/>
        <v>0</v>
      </c>
      <c r="Z20" s="80">
        <v>20</v>
      </c>
      <c r="AA20">
        <v>0</v>
      </c>
      <c r="AB20" s="57">
        <f t="shared" si="22"/>
        <v>0</v>
      </c>
      <c r="AC20" s="80">
        <v>19</v>
      </c>
      <c r="AD20">
        <v>0</v>
      </c>
      <c r="AE20" s="57">
        <f t="shared" si="23"/>
        <v>0</v>
      </c>
      <c r="AF20" s="80">
        <v>18</v>
      </c>
      <c r="AG20">
        <v>0</v>
      </c>
      <c r="AH20" s="57">
        <f t="shared" si="24"/>
        <v>0</v>
      </c>
      <c r="AI20" s="80">
        <v>15</v>
      </c>
      <c r="AJ20">
        <v>0</v>
      </c>
      <c r="AK20" s="57">
        <f t="shared" si="25"/>
        <v>0</v>
      </c>
      <c r="AL20" s="80">
        <v>11</v>
      </c>
      <c r="AM20">
        <v>0</v>
      </c>
      <c r="AN20" s="57">
        <f t="shared" si="26"/>
        <v>0</v>
      </c>
      <c r="AO20" s="80">
        <v>12</v>
      </c>
      <c r="AP20">
        <v>0</v>
      </c>
      <c r="AQ20" s="57">
        <f t="shared" si="27"/>
        <v>0</v>
      </c>
    </row>
    <row r="21" spans="1:43" s="4" customFormat="1">
      <c r="A21" s="43" t="s">
        <v>34</v>
      </c>
      <c r="B21" s="156">
        <v>179</v>
      </c>
      <c r="C21" s="10">
        <v>11</v>
      </c>
      <c r="D21" s="60">
        <f t="shared" si="14"/>
        <v>6.1452513966480445E-2</v>
      </c>
      <c r="E21" s="92">
        <v>46</v>
      </c>
      <c r="F21" s="10">
        <v>6</v>
      </c>
      <c r="G21" s="60">
        <f t="shared" si="15"/>
        <v>0.13043478260869565</v>
      </c>
      <c r="H21" s="92">
        <v>41</v>
      </c>
      <c r="I21" s="10">
        <v>2</v>
      </c>
      <c r="J21" s="60">
        <f t="shared" si="16"/>
        <v>4.878048780487805E-2</v>
      </c>
      <c r="K21" s="92">
        <v>39</v>
      </c>
      <c r="L21" s="10">
        <v>3</v>
      </c>
      <c r="M21" s="60">
        <f t="shared" si="17"/>
        <v>7.6923076923076927E-2</v>
      </c>
      <c r="N21" s="92">
        <v>32</v>
      </c>
      <c r="O21" s="10">
        <v>1</v>
      </c>
      <c r="P21" s="60">
        <f t="shared" si="18"/>
        <v>3.125E-2</v>
      </c>
      <c r="Q21" s="92">
        <v>32</v>
      </c>
      <c r="R21" s="10">
        <v>1</v>
      </c>
      <c r="S21" s="60">
        <f t="shared" si="19"/>
        <v>3.125E-2</v>
      </c>
      <c r="T21" s="92">
        <v>26</v>
      </c>
      <c r="U21" s="10">
        <v>0</v>
      </c>
      <c r="V21" s="60">
        <f t="shared" si="20"/>
        <v>0</v>
      </c>
      <c r="W21" s="92">
        <v>21</v>
      </c>
      <c r="X21" s="3">
        <v>0</v>
      </c>
      <c r="Y21" s="60">
        <f t="shared" si="21"/>
        <v>0</v>
      </c>
      <c r="Z21" s="92">
        <v>20</v>
      </c>
      <c r="AA21" s="3">
        <v>0</v>
      </c>
      <c r="AB21" s="60">
        <f t="shared" si="22"/>
        <v>0</v>
      </c>
      <c r="AC21" s="92">
        <v>19</v>
      </c>
      <c r="AD21" s="3">
        <v>0</v>
      </c>
      <c r="AE21" s="60">
        <f t="shared" si="23"/>
        <v>0</v>
      </c>
      <c r="AF21" s="92">
        <v>18</v>
      </c>
      <c r="AG21" s="3">
        <v>0</v>
      </c>
      <c r="AH21" s="60">
        <f t="shared" si="24"/>
        <v>0</v>
      </c>
      <c r="AI21" s="92">
        <v>15</v>
      </c>
      <c r="AJ21" s="3">
        <v>0</v>
      </c>
      <c r="AK21" s="60">
        <f t="shared" si="25"/>
        <v>0</v>
      </c>
      <c r="AL21" s="92">
        <v>11</v>
      </c>
      <c r="AM21" s="3">
        <v>0</v>
      </c>
      <c r="AN21" s="60">
        <f t="shared" si="26"/>
        <v>0</v>
      </c>
      <c r="AO21" s="92">
        <v>12</v>
      </c>
      <c r="AP21" s="3">
        <v>0</v>
      </c>
      <c r="AQ21" s="60">
        <f t="shared" si="27"/>
        <v>0</v>
      </c>
    </row>
    <row r="22" spans="1:43" s="4" customFormat="1">
      <c r="A22" s="45"/>
      <c r="B22" s="159"/>
      <c r="C22" s="21"/>
      <c r="D22" s="59"/>
      <c r="E22" s="12"/>
      <c r="F22" s="21"/>
      <c r="G22" s="59"/>
      <c r="H22" s="12"/>
      <c r="I22" s="21"/>
      <c r="J22" s="59"/>
      <c r="K22" s="12"/>
      <c r="L22" s="21"/>
      <c r="M22" s="59"/>
      <c r="N22" s="12"/>
      <c r="O22" s="21"/>
      <c r="P22" s="59"/>
      <c r="Q22" s="12"/>
      <c r="R22" s="21"/>
      <c r="S22" s="59"/>
      <c r="T22" s="12"/>
      <c r="U22" s="21"/>
      <c r="V22" s="59"/>
      <c r="W22"/>
      <c r="Z22"/>
      <c r="AC22"/>
      <c r="AF22"/>
      <c r="AI22"/>
      <c r="AL22"/>
      <c r="AO22"/>
    </row>
    <row r="23" spans="1:43">
      <c r="A23" s="47" t="s">
        <v>62</v>
      </c>
      <c r="B23" s="158"/>
      <c r="C23" s="48"/>
      <c r="D23" s="67"/>
      <c r="E23" s="77"/>
      <c r="F23" s="48"/>
      <c r="G23" s="67"/>
      <c r="H23" s="77"/>
      <c r="I23" s="48"/>
      <c r="J23" s="67"/>
      <c r="K23" s="77"/>
      <c r="L23" s="48"/>
      <c r="M23" s="67"/>
      <c r="N23" s="12"/>
      <c r="O23" s="48"/>
      <c r="P23" s="67"/>
      <c r="Q23" s="12"/>
      <c r="R23" s="48"/>
      <c r="S23" s="67"/>
      <c r="T23" s="12"/>
      <c r="U23" s="48"/>
      <c r="V23" s="67"/>
    </row>
    <row r="24" spans="1:43" s="4" customFormat="1">
      <c r="A24" s="49"/>
      <c r="B24" s="154" t="s">
        <v>54</v>
      </c>
      <c r="C24" s="50" t="s">
        <v>35</v>
      </c>
      <c r="D24" s="58" t="s">
        <v>36</v>
      </c>
      <c r="E24" s="79" t="s">
        <v>54</v>
      </c>
      <c r="F24" s="50" t="s">
        <v>35</v>
      </c>
      <c r="G24" s="58" t="s">
        <v>37</v>
      </c>
      <c r="H24" s="79" t="s">
        <v>54</v>
      </c>
      <c r="I24" s="50" t="s">
        <v>35</v>
      </c>
      <c r="J24" s="58" t="s">
        <v>38</v>
      </c>
      <c r="K24" s="79" t="s">
        <v>54</v>
      </c>
      <c r="L24" s="50" t="s">
        <v>35</v>
      </c>
      <c r="M24" s="58" t="s">
        <v>39</v>
      </c>
      <c r="N24" s="79" t="s">
        <v>54</v>
      </c>
      <c r="O24" s="50" t="s">
        <v>35</v>
      </c>
      <c r="P24" s="58" t="s">
        <v>40</v>
      </c>
      <c r="Q24" s="79" t="s">
        <v>54</v>
      </c>
      <c r="R24" s="50" t="s">
        <v>35</v>
      </c>
      <c r="S24" s="58" t="s">
        <v>41</v>
      </c>
      <c r="T24" s="79" t="s">
        <v>54</v>
      </c>
      <c r="U24" s="50" t="s">
        <v>35</v>
      </c>
      <c r="V24" s="58" t="s">
        <v>42</v>
      </c>
      <c r="W24" s="154" t="s">
        <v>54</v>
      </c>
      <c r="X24" s="154" t="s">
        <v>35</v>
      </c>
      <c r="Y24" s="154" t="s">
        <v>91</v>
      </c>
      <c r="Z24" s="154" t="s">
        <v>54</v>
      </c>
      <c r="AA24" s="154" t="s">
        <v>35</v>
      </c>
      <c r="AB24" s="154" t="s">
        <v>92</v>
      </c>
      <c r="AC24" s="154" t="s">
        <v>54</v>
      </c>
      <c r="AD24" s="154" t="s">
        <v>35</v>
      </c>
      <c r="AE24" s="154" t="s">
        <v>93</v>
      </c>
      <c r="AF24" s="154" t="s">
        <v>54</v>
      </c>
      <c r="AG24" s="154" t="s">
        <v>35</v>
      </c>
      <c r="AH24" s="154" t="s">
        <v>94</v>
      </c>
      <c r="AI24" s="154" t="s">
        <v>54</v>
      </c>
      <c r="AJ24" s="154" t="s">
        <v>35</v>
      </c>
      <c r="AK24" s="154" t="s">
        <v>95</v>
      </c>
      <c r="AL24" s="154" t="s">
        <v>54</v>
      </c>
      <c r="AM24" s="154" t="s">
        <v>35</v>
      </c>
      <c r="AN24" s="154" t="s">
        <v>96</v>
      </c>
      <c r="AO24" s="154" t="s">
        <v>54</v>
      </c>
      <c r="AP24" s="154" t="s">
        <v>35</v>
      </c>
      <c r="AQ24" s="154" t="s">
        <v>97</v>
      </c>
    </row>
    <row r="25" spans="1:43" s="28" customFormat="1">
      <c r="A25" s="38" t="s">
        <v>27</v>
      </c>
      <c r="B25" s="155">
        <v>181</v>
      </c>
      <c r="C25" s="28">
        <v>0</v>
      </c>
      <c r="D25" s="64">
        <f>C25/B25</f>
        <v>0</v>
      </c>
      <c r="E25" s="80">
        <v>48</v>
      </c>
      <c r="F25" s="28">
        <v>1</v>
      </c>
      <c r="G25" s="64">
        <f>F25/E25</f>
        <v>2.0833333333333332E-2</v>
      </c>
      <c r="H25" s="80">
        <v>43</v>
      </c>
      <c r="I25" s="28">
        <v>0</v>
      </c>
      <c r="J25" s="64">
        <f>I25/H25</f>
        <v>0</v>
      </c>
      <c r="K25" s="80">
        <v>40</v>
      </c>
      <c r="L25" s="28">
        <v>1</v>
      </c>
      <c r="M25" s="64">
        <f>L25/K25</f>
        <v>2.5000000000000001E-2</v>
      </c>
      <c r="N25" s="80">
        <v>32</v>
      </c>
      <c r="O25" s="28">
        <v>0</v>
      </c>
      <c r="P25" s="64">
        <f>O25/N25</f>
        <v>0</v>
      </c>
      <c r="Q25" s="80">
        <v>31</v>
      </c>
      <c r="R25" s="28">
        <v>0</v>
      </c>
      <c r="S25" s="64">
        <f>R25/Q25</f>
        <v>0</v>
      </c>
      <c r="T25" s="80">
        <v>26</v>
      </c>
      <c r="U25" s="28">
        <v>0</v>
      </c>
      <c r="V25" s="64">
        <f>U25/T25</f>
        <v>0</v>
      </c>
      <c r="W25" s="80">
        <v>21</v>
      </c>
      <c r="X25" s="28">
        <v>0</v>
      </c>
      <c r="Y25" s="57">
        <f>X25/W25</f>
        <v>0</v>
      </c>
      <c r="Z25">
        <v>20</v>
      </c>
      <c r="AA25" s="28">
        <v>0</v>
      </c>
      <c r="AB25" s="57">
        <f>AA25/Z25</f>
        <v>0</v>
      </c>
      <c r="AC25">
        <v>20</v>
      </c>
      <c r="AD25" s="28">
        <v>0</v>
      </c>
      <c r="AE25" s="57">
        <f>AD25/AC25</f>
        <v>0</v>
      </c>
      <c r="AF25">
        <v>18</v>
      </c>
      <c r="AG25" s="28">
        <v>0</v>
      </c>
      <c r="AH25" s="57">
        <f>AG25/AF25</f>
        <v>0</v>
      </c>
      <c r="AI25">
        <v>15</v>
      </c>
      <c r="AJ25" s="28">
        <v>0</v>
      </c>
      <c r="AK25" s="57">
        <f>AJ25/AI25</f>
        <v>0</v>
      </c>
      <c r="AL25">
        <v>14</v>
      </c>
      <c r="AM25" s="28">
        <v>0</v>
      </c>
      <c r="AN25" s="57">
        <f>AM25/AL25</f>
        <v>0</v>
      </c>
      <c r="AO25">
        <v>11</v>
      </c>
      <c r="AP25" s="28">
        <v>0</v>
      </c>
      <c r="AQ25" s="57">
        <f>AP25/AO25</f>
        <v>0</v>
      </c>
    </row>
    <row r="26" spans="1:43" s="28" customFormat="1">
      <c r="A26" s="40" t="s">
        <v>28</v>
      </c>
      <c r="B26" s="155">
        <v>168</v>
      </c>
      <c r="C26" s="69">
        <v>1</v>
      </c>
      <c r="D26" s="63">
        <f t="shared" ref="D26:D32" si="28">C26/B26</f>
        <v>5.9523809523809521E-3</v>
      </c>
      <c r="E26" s="80">
        <v>45</v>
      </c>
      <c r="F26" s="69">
        <v>0</v>
      </c>
      <c r="G26" s="63">
        <f t="shared" ref="G26:G32" si="29">F26/E26</f>
        <v>0</v>
      </c>
      <c r="H26" s="80">
        <v>40</v>
      </c>
      <c r="I26" s="69">
        <v>0</v>
      </c>
      <c r="J26" s="63">
        <f t="shared" ref="J26:J32" si="30">I26/H26</f>
        <v>0</v>
      </c>
      <c r="K26" s="80">
        <v>36</v>
      </c>
      <c r="L26" s="69">
        <v>0</v>
      </c>
      <c r="M26" s="63">
        <f t="shared" ref="M26:M32" si="31">L26/K26</f>
        <v>0</v>
      </c>
      <c r="N26" s="80">
        <v>29</v>
      </c>
      <c r="O26" s="69">
        <v>0</v>
      </c>
      <c r="P26" s="63">
        <f t="shared" ref="P26:P32" si="32">O26/N26</f>
        <v>0</v>
      </c>
      <c r="Q26" s="80">
        <v>29</v>
      </c>
      <c r="R26" s="69">
        <v>0</v>
      </c>
      <c r="S26" s="63">
        <f t="shared" ref="S26:S32" si="33">R26/Q26</f>
        <v>0</v>
      </c>
      <c r="T26" s="80">
        <v>26</v>
      </c>
      <c r="U26" s="69">
        <v>0</v>
      </c>
      <c r="V26" s="63">
        <f t="shared" ref="V26:V31" si="34">U26/T26</f>
        <v>0</v>
      </c>
      <c r="W26" s="80">
        <v>20</v>
      </c>
      <c r="X26" s="28">
        <v>0</v>
      </c>
      <c r="Y26" s="57">
        <f t="shared" ref="Y26:Y32" si="35">X26/W26</f>
        <v>0</v>
      </c>
      <c r="Z26" s="80">
        <v>20</v>
      </c>
      <c r="AA26" s="28">
        <v>0</v>
      </c>
      <c r="AB26" s="57">
        <f t="shared" ref="AB26:AB32" si="36">AA26/Z26</f>
        <v>0</v>
      </c>
      <c r="AC26" s="80">
        <v>19</v>
      </c>
      <c r="AD26" s="28">
        <v>0</v>
      </c>
      <c r="AE26" s="57">
        <f t="shared" ref="AE26:AE32" si="37">AD26/AC26</f>
        <v>0</v>
      </c>
      <c r="AF26" s="80">
        <v>18</v>
      </c>
      <c r="AG26" s="28">
        <v>0</v>
      </c>
      <c r="AH26" s="57">
        <f t="shared" ref="AH26:AH32" si="38">AG26/AF26</f>
        <v>0</v>
      </c>
      <c r="AI26" s="80">
        <v>15</v>
      </c>
      <c r="AJ26" s="28">
        <v>0</v>
      </c>
      <c r="AK26" s="57">
        <f t="shared" ref="AK26:AK32" si="39">AJ26/AI26</f>
        <v>0</v>
      </c>
      <c r="AL26" s="80">
        <v>12</v>
      </c>
      <c r="AM26" s="28">
        <v>0</v>
      </c>
      <c r="AN26" s="57">
        <f t="shared" ref="AN26:AN32" si="40">AM26/AL26</f>
        <v>0</v>
      </c>
      <c r="AO26" s="80">
        <v>11</v>
      </c>
      <c r="AP26" s="28">
        <v>0</v>
      </c>
      <c r="AQ26" s="57">
        <f t="shared" ref="AQ26:AQ32" si="41">AP26/AO26</f>
        <v>0</v>
      </c>
    </row>
    <row r="27" spans="1:43" s="72" customFormat="1">
      <c r="A27" s="136" t="s">
        <v>29</v>
      </c>
      <c r="B27" s="155">
        <v>179</v>
      </c>
      <c r="C27" s="70">
        <v>1</v>
      </c>
      <c r="D27" s="71">
        <f t="shared" si="28"/>
        <v>5.5865921787709499E-3</v>
      </c>
      <c r="E27" s="80">
        <v>47</v>
      </c>
      <c r="F27" s="70">
        <v>1</v>
      </c>
      <c r="G27" s="71">
        <f t="shared" si="29"/>
        <v>2.1276595744680851E-2</v>
      </c>
      <c r="H27" s="80">
        <v>41</v>
      </c>
      <c r="I27" s="70">
        <v>0</v>
      </c>
      <c r="J27" s="71">
        <f t="shared" si="30"/>
        <v>0</v>
      </c>
      <c r="K27" s="80">
        <v>38</v>
      </c>
      <c r="L27" s="70">
        <v>0</v>
      </c>
      <c r="M27" s="71">
        <f t="shared" si="31"/>
        <v>0</v>
      </c>
      <c r="N27" s="80">
        <v>32</v>
      </c>
      <c r="O27" s="70">
        <v>1</v>
      </c>
      <c r="P27" s="71">
        <f t="shared" si="32"/>
        <v>3.125E-2</v>
      </c>
      <c r="Q27" s="80">
        <v>31</v>
      </c>
      <c r="R27" s="70">
        <v>0</v>
      </c>
      <c r="S27" s="71">
        <f t="shared" si="33"/>
        <v>0</v>
      </c>
      <c r="T27" s="80">
        <v>24</v>
      </c>
      <c r="U27" s="70">
        <v>0</v>
      </c>
      <c r="V27" s="71">
        <f t="shared" si="34"/>
        <v>0</v>
      </c>
      <c r="W27" s="80">
        <v>20</v>
      </c>
      <c r="X27" s="72">
        <v>1</v>
      </c>
      <c r="Y27" s="57">
        <f t="shared" si="35"/>
        <v>0.05</v>
      </c>
      <c r="Z27" s="80">
        <v>20</v>
      </c>
      <c r="AA27" s="72">
        <v>0</v>
      </c>
      <c r="AB27" s="57">
        <f t="shared" si="36"/>
        <v>0</v>
      </c>
      <c r="AC27" s="80">
        <v>20</v>
      </c>
      <c r="AD27" s="72">
        <v>0</v>
      </c>
      <c r="AE27" s="57">
        <f t="shared" si="37"/>
        <v>0</v>
      </c>
      <c r="AF27" s="80">
        <v>18</v>
      </c>
      <c r="AG27" s="72">
        <v>1</v>
      </c>
      <c r="AH27" s="57">
        <f t="shared" si="38"/>
        <v>5.5555555555555552E-2</v>
      </c>
      <c r="AI27" s="80">
        <v>15</v>
      </c>
      <c r="AJ27" s="28">
        <v>0</v>
      </c>
      <c r="AK27" s="57">
        <f t="shared" si="39"/>
        <v>0</v>
      </c>
      <c r="AL27" s="80">
        <v>14</v>
      </c>
      <c r="AM27" s="28">
        <v>0</v>
      </c>
      <c r="AN27" s="57">
        <f t="shared" si="40"/>
        <v>0</v>
      </c>
      <c r="AO27" s="80">
        <v>10</v>
      </c>
      <c r="AP27" s="28">
        <v>0</v>
      </c>
      <c r="AQ27" s="57">
        <f t="shared" si="41"/>
        <v>0</v>
      </c>
    </row>
    <row r="28" spans="1:43" s="69" customFormat="1">
      <c r="A28" s="40" t="s">
        <v>30</v>
      </c>
      <c r="B28" s="155">
        <v>160</v>
      </c>
      <c r="C28" s="69">
        <v>18</v>
      </c>
      <c r="D28" s="63">
        <f t="shared" si="28"/>
        <v>0.1125</v>
      </c>
      <c r="E28" s="80">
        <v>38</v>
      </c>
      <c r="F28" s="69">
        <v>2</v>
      </c>
      <c r="G28" s="63">
        <f t="shared" si="29"/>
        <v>5.2631578947368418E-2</v>
      </c>
      <c r="H28" s="80">
        <v>35</v>
      </c>
      <c r="I28" s="69">
        <v>0</v>
      </c>
      <c r="J28" s="63">
        <f t="shared" si="30"/>
        <v>0</v>
      </c>
      <c r="K28" s="80">
        <v>37</v>
      </c>
      <c r="L28" s="69">
        <v>0</v>
      </c>
      <c r="M28" s="63">
        <f t="shared" si="31"/>
        <v>0</v>
      </c>
      <c r="N28" s="80">
        <v>30</v>
      </c>
      <c r="O28" s="69">
        <v>0</v>
      </c>
      <c r="P28" s="63">
        <f t="shared" si="32"/>
        <v>0</v>
      </c>
      <c r="Q28" s="80">
        <v>27</v>
      </c>
      <c r="R28" s="69">
        <v>0</v>
      </c>
      <c r="S28" s="63">
        <f t="shared" si="33"/>
        <v>0</v>
      </c>
      <c r="T28" s="80">
        <v>23</v>
      </c>
      <c r="U28" s="69">
        <v>0</v>
      </c>
      <c r="V28" s="63">
        <f t="shared" si="34"/>
        <v>0</v>
      </c>
      <c r="W28" s="80">
        <v>20</v>
      </c>
      <c r="X28" s="69">
        <v>0</v>
      </c>
      <c r="Y28" s="57">
        <f t="shared" si="35"/>
        <v>0</v>
      </c>
      <c r="Z28" s="80">
        <v>20</v>
      </c>
      <c r="AA28" s="72">
        <v>0</v>
      </c>
      <c r="AB28" s="57">
        <f t="shared" si="36"/>
        <v>0</v>
      </c>
      <c r="AC28" s="80">
        <v>19</v>
      </c>
      <c r="AD28" s="72">
        <v>0</v>
      </c>
      <c r="AE28" s="57">
        <f t="shared" si="37"/>
        <v>0</v>
      </c>
      <c r="AF28" s="80">
        <v>16</v>
      </c>
      <c r="AG28" s="69">
        <v>1</v>
      </c>
      <c r="AH28" s="57">
        <f t="shared" si="38"/>
        <v>6.25E-2</v>
      </c>
      <c r="AI28" s="80">
        <v>15</v>
      </c>
      <c r="AJ28" s="28">
        <v>0</v>
      </c>
      <c r="AK28" s="57">
        <f t="shared" si="39"/>
        <v>0</v>
      </c>
      <c r="AL28" s="80">
        <v>14</v>
      </c>
      <c r="AM28" s="28">
        <v>0</v>
      </c>
      <c r="AN28" s="57">
        <f t="shared" si="40"/>
        <v>0</v>
      </c>
      <c r="AO28" s="80">
        <v>14</v>
      </c>
      <c r="AP28" s="28">
        <v>0</v>
      </c>
      <c r="AQ28" s="57">
        <f t="shared" si="41"/>
        <v>0</v>
      </c>
    </row>
    <row r="29" spans="1:43" s="69" customFormat="1">
      <c r="A29" s="137" t="s">
        <v>31</v>
      </c>
      <c r="B29" s="155">
        <v>173</v>
      </c>
      <c r="C29" s="8">
        <v>0</v>
      </c>
      <c r="D29" s="63">
        <f t="shared" si="28"/>
        <v>0</v>
      </c>
      <c r="E29" s="80">
        <v>40</v>
      </c>
      <c r="F29" s="8">
        <v>0</v>
      </c>
      <c r="G29" s="63">
        <f t="shared" si="29"/>
        <v>0</v>
      </c>
      <c r="H29" s="80">
        <v>34</v>
      </c>
      <c r="I29" s="8">
        <v>0</v>
      </c>
      <c r="J29" s="63">
        <f t="shared" si="30"/>
        <v>0</v>
      </c>
      <c r="K29" s="80">
        <v>38</v>
      </c>
      <c r="L29" s="8">
        <v>0</v>
      </c>
      <c r="M29" s="63">
        <f t="shared" si="31"/>
        <v>0</v>
      </c>
      <c r="N29" s="80">
        <v>30</v>
      </c>
      <c r="O29" s="8">
        <v>0</v>
      </c>
      <c r="P29" s="63">
        <f t="shared" si="32"/>
        <v>0</v>
      </c>
      <c r="Q29" s="80">
        <v>30</v>
      </c>
      <c r="R29" s="8">
        <v>0</v>
      </c>
      <c r="S29" s="63">
        <f t="shared" si="33"/>
        <v>0</v>
      </c>
      <c r="T29" s="80">
        <v>25</v>
      </c>
      <c r="U29" s="8">
        <v>0</v>
      </c>
      <c r="V29" s="63">
        <f t="shared" si="34"/>
        <v>0</v>
      </c>
      <c r="W29" s="80">
        <v>20</v>
      </c>
      <c r="X29" s="69">
        <v>0</v>
      </c>
      <c r="Y29" s="57">
        <f t="shared" si="35"/>
        <v>0</v>
      </c>
      <c r="Z29" s="80">
        <v>20</v>
      </c>
      <c r="AA29" s="72">
        <v>0</v>
      </c>
      <c r="AB29" s="57">
        <f t="shared" si="36"/>
        <v>0</v>
      </c>
      <c r="AC29" s="80">
        <v>20</v>
      </c>
      <c r="AD29" s="72">
        <v>0</v>
      </c>
      <c r="AE29" s="57">
        <f t="shared" si="37"/>
        <v>0</v>
      </c>
      <c r="AF29" s="80">
        <v>17</v>
      </c>
      <c r="AG29" s="69">
        <v>0</v>
      </c>
      <c r="AH29" s="57">
        <f t="shared" si="38"/>
        <v>0</v>
      </c>
      <c r="AI29" s="80">
        <v>15</v>
      </c>
      <c r="AJ29" s="28">
        <v>0</v>
      </c>
      <c r="AK29" s="57">
        <f t="shared" si="39"/>
        <v>0</v>
      </c>
      <c r="AL29" s="80">
        <v>14</v>
      </c>
      <c r="AM29" s="28">
        <v>0</v>
      </c>
      <c r="AN29" s="57">
        <f t="shared" si="40"/>
        <v>0</v>
      </c>
      <c r="AO29" s="80">
        <v>11</v>
      </c>
      <c r="AP29" s="28">
        <v>0</v>
      </c>
      <c r="AQ29" s="57">
        <f t="shared" si="41"/>
        <v>0</v>
      </c>
    </row>
    <row r="30" spans="1:43" s="69" customFormat="1">
      <c r="A30" s="40" t="s">
        <v>32</v>
      </c>
      <c r="B30" s="155">
        <v>161</v>
      </c>
      <c r="C30" s="69">
        <v>1</v>
      </c>
      <c r="D30" s="63">
        <f t="shared" si="28"/>
        <v>6.2111801242236021E-3</v>
      </c>
      <c r="E30" s="80">
        <v>39</v>
      </c>
      <c r="F30" s="69">
        <v>0</v>
      </c>
      <c r="G30" s="63">
        <f t="shared" si="29"/>
        <v>0</v>
      </c>
      <c r="H30" s="80">
        <v>31</v>
      </c>
      <c r="I30" s="69">
        <v>1</v>
      </c>
      <c r="J30" s="63">
        <f t="shared" si="30"/>
        <v>3.2258064516129031E-2</v>
      </c>
      <c r="K30" s="80">
        <v>33</v>
      </c>
      <c r="L30" s="69">
        <v>0</v>
      </c>
      <c r="M30" s="63">
        <f t="shared" si="31"/>
        <v>0</v>
      </c>
      <c r="N30" s="80">
        <v>25</v>
      </c>
      <c r="O30" s="69">
        <v>0</v>
      </c>
      <c r="P30" s="63">
        <f t="shared" si="32"/>
        <v>0</v>
      </c>
      <c r="Q30" s="80">
        <v>24</v>
      </c>
      <c r="R30" s="69">
        <v>0</v>
      </c>
      <c r="S30" s="63">
        <f t="shared" si="33"/>
        <v>0</v>
      </c>
      <c r="T30" s="80">
        <v>20</v>
      </c>
      <c r="U30" s="69">
        <v>0</v>
      </c>
      <c r="V30" s="63">
        <f t="shared" si="34"/>
        <v>0</v>
      </c>
      <c r="W30" s="80">
        <v>15</v>
      </c>
      <c r="X30" s="69">
        <v>0</v>
      </c>
      <c r="Y30" s="57">
        <f t="shared" si="35"/>
        <v>0</v>
      </c>
      <c r="Z30" s="80">
        <v>15</v>
      </c>
      <c r="AA30" s="72">
        <v>0</v>
      </c>
      <c r="AB30" s="57">
        <f t="shared" si="36"/>
        <v>0</v>
      </c>
      <c r="AC30" s="80">
        <v>16</v>
      </c>
      <c r="AD30" s="72">
        <v>0</v>
      </c>
      <c r="AE30" s="57">
        <f t="shared" si="37"/>
        <v>0</v>
      </c>
      <c r="AF30" s="80">
        <v>13</v>
      </c>
      <c r="AG30" s="69">
        <v>0</v>
      </c>
      <c r="AH30" s="57">
        <f t="shared" si="38"/>
        <v>0</v>
      </c>
      <c r="AI30" s="80">
        <v>12</v>
      </c>
      <c r="AJ30" s="28">
        <v>0</v>
      </c>
      <c r="AK30" s="57">
        <f t="shared" si="39"/>
        <v>0</v>
      </c>
      <c r="AL30" s="80">
        <v>12</v>
      </c>
      <c r="AM30" s="28">
        <v>0</v>
      </c>
      <c r="AN30" s="57">
        <f t="shared" si="40"/>
        <v>0</v>
      </c>
      <c r="AO30" s="80">
        <v>7</v>
      </c>
      <c r="AP30" s="28">
        <v>0</v>
      </c>
      <c r="AQ30" s="57">
        <f t="shared" si="41"/>
        <v>0</v>
      </c>
    </row>
    <row r="31" spans="1:43" s="69" customFormat="1">
      <c r="A31" s="42" t="s">
        <v>33</v>
      </c>
      <c r="B31" s="155">
        <v>179</v>
      </c>
      <c r="C31" s="69">
        <v>0</v>
      </c>
      <c r="D31" s="63">
        <f t="shared" si="28"/>
        <v>0</v>
      </c>
      <c r="E31" s="80">
        <v>46</v>
      </c>
      <c r="F31" s="69">
        <v>0</v>
      </c>
      <c r="G31" s="63">
        <f t="shared" si="29"/>
        <v>0</v>
      </c>
      <c r="H31" s="80">
        <v>41</v>
      </c>
      <c r="I31" s="69">
        <v>0</v>
      </c>
      <c r="J31" s="63">
        <f t="shared" si="30"/>
        <v>0</v>
      </c>
      <c r="K31" s="80">
        <v>39</v>
      </c>
      <c r="L31" s="69">
        <v>1</v>
      </c>
      <c r="M31" s="63">
        <f t="shared" si="31"/>
        <v>2.564102564102564E-2</v>
      </c>
      <c r="N31" s="80">
        <v>32</v>
      </c>
      <c r="O31" s="69">
        <v>0</v>
      </c>
      <c r="P31" s="63">
        <f t="shared" si="32"/>
        <v>0</v>
      </c>
      <c r="Q31" s="80">
        <v>32</v>
      </c>
      <c r="R31" s="69">
        <v>0</v>
      </c>
      <c r="S31" s="63">
        <f t="shared" si="33"/>
        <v>0</v>
      </c>
      <c r="T31" s="80">
        <v>26</v>
      </c>
      <c r="U31" s="69">
        <v>1</v>
      </c>
      <c r="V31" s="63">
        <f t="shared" si="34"/>
        <v>3.8461538461538464E-2</v>
      </c>
      <c r="W31" s="80">
        <v>21</v>
      </c>
      <c r="X31" s="69">
        <v>0</v>
      </c>
      <c r="Y31" s="57">
        <f t="shared" si="35"/>
        <v>0</v>
      </c>
      <c r="Z31" s="80">
        <v>20</v>
      </c>
      <c r="AA31" s="72">
        <v>0</v>
      </c>
      <c r="AB31" s="57">
        <f t="shared" si="36"/>
        <v>0</v>
      </c>
      <c r="AC31" s="80">
        <v>19</v>
      </c>
      <c r="AD31" s="72">
        <v>0</v>
      </c>
      <c r="AE31" s="57">
        <f t="shared" si="37"/>
        <v>0</v>
      </c>
      <c r="AF31" s="80">
        <v>18</v>
      </c>
      <c r="AG31" s="69">
        <v>0</v>
      </c>
      <c r="AH31" s="57">
        <f t="shared" si="38"/>
        <v>0</v>
      </c>
      <c r="AI31" s="80">
        <v>15</v>
      </c>
      <c r="AJ31" s="28">
        <v>0</v>
      </c>
      <c r="AK31" s="57">
        <f t="shared" si="39"/>
        <v>0</v>
      </c>
      <c r="AL31" s="80">
        <v>11</v>
      </c>
      <c r="AM31" s="28">
        <v>0</v>
      </c>
      <c r="AN31" s="57">
        <f t="shared" si="40"/>
        <v>0</v>
      </c>
      <c r="AO31" s="80">
        <v>12</v>
      </c>
      <c r="AP31" s="28">
        <v>0</v>
      </c>
      <c r="AQ31" s="57">
        <f t="shared" si="41"/>
        <v>0</v>
      </c>
    </row>
    <row r="32" spans="1:43" s="28" customFormat="1">
      <c r="A32" s="43" t="s">
        <v>34</v>
      </c>
      <c r="B32" s="156">
        <v>179</v>
      </c>
      <c r="C32" s="19">
        <v>9</v>
      </c>
      <c r="D32" s="73">
        <f t="shared" si="28"/>
        <v>5.027932960893855E-2</v>
      </c>
      <c r="E32" s="92">
        <v>46</v>
      </c>
      <c r="F32" s="19">
        <v>0</v>
      </c>
      <c r="G32" s="73">
        <f t="shared" si="29"/>
        <v>0</v>
      </c>
      <c r="H32" s="92">
        <v>41</v>
      </c>
      <c r="I32" s="19">
        <v>0</v>
      </c>
      <c r="J32" s="73">
        <f t="shared" si="30"/>
        <v>0</v>
      </c>
      <c r="K32" s="92">
        <v>39</v>
      </c>
      <c r="L32" s="19">
        <v>0</v>
      </c>
      <c r="M32" s="73">
        <f t="shared" si="31"/>
        <v>0</v>
      </c>
      <c r="N32" s="92">
        <v>32</v>
      </c>
      <c r="O32" s="19">
        <v>0</v>
      </c>
      <c r="P32" s="73">
        <f t="shared" si="32"/>
        <v>0</v>
      </c>
      <c r="Q32" s="92">
        <v>32</v>
      </c>
      <c r="R32" s="19">
        <v>0</v>
      </c>
      <c r="S32" s="73">
        <f t="shared" si="33"/>
        <v>0</v>
      </c>
      <c r="T32" s="92">
        <v>26</v>
      </c>
      <c r="U32" s="19">
        <v>0</v>
      </c>
      <c r="V32" s="73">
        <f>U32/T32</f>
        <v>0</v>
      </c>
      <c r="W32" s="92">
        <v>21</v>
      </c>
      <c r="X32" s="19">
        <v>0</v>
      </c>
      <c r="Y32" s="60">
        <f t="shared" si="35"/>
        <v>0</v>
      </c>
      <c r="Z32" s="92">
        <v>20</v>
      </c>
      <c r="AA32" s="172">
        <v>0</v>
      </c>
      <c r="AB32" s="60">
        <f t="shared" si="36"/>
        <v>0</v>
      </c>
      <c r="AC32" s="92">
        <v>19</v>
      </c>
      <c r="AD32" s="172">
        <v>0</v>
      </c>
      <c r="AE32" s="60">
        <f t="shared" si="37"/>
        <v>0</v>
      </c>
      <c r="AF32" s="92">
        <v>18</v>
      </c>
      <c r="AG32" s="19">
        <v>0</v>
      </c>
      <c r="AH32" s="60">
        <f t="shared" si="38"/>
        <v>0</v>
      </c>
      <c r="AI32" s="92">
        <v>15</v>
      </c>
      <c r="AJ32" s="19">
        <v>0</v>
      </c>
      <c r="AK32" s="60">
        <f t="shared" si="39"/>
        <v>0</v>
      </c>
      <c r="AL32" s="92">
        <v>11</v>
      </c>
      <c r="AM32" s="19">
        <v>0</v>
      </c>
      <c r="AN32" s="60">
        <f t="shared" si="40"/>
        <v>0</v>
      </c>
      <c r="AO32" s="92">
        <v>12</v>
      </c>
      <c r="AP32" s="19">
        <v>0</v>
      </c>
      <c r="AQ32" s="60">
        <f t="shared" si="41"/>
        <v>0</v>
      </c>
    </row>
    <row r="33" spans="1:43" s="4" customFormat="1">
      <c r="A33" s="45"/>
      <c r="B33" s="159"/>
      <c r="D33" s="59"/>
      <c r="E33" s="12"/>
      <c r="G33" s="59"/>
      <c r="H33" s="12"/>
      <c r="J33" s="59"/>
      <c r="K33" s="12"/>
      <c r="M33" s="59"/>
      <c r="N33" s="12"/>
      <c r="P33" s="59"/>
      <c r="Q33" s="12"/>
      <c r="S33" s="59"/>
      <c r="T33" s="12"/>
      <c r="V33" s="59"/>
      <c r="W33"/>
      <c r="Z33"/>
      <c r="AC33"/>
      <c r="AF33"/>
      <c r="AI33"/>
      <c r="AL33"/>
      <c r="AM33" s="28"/>
      <c r="AO33"/>
    </row>
    <row r="34" spans="1:43">
      <c r="A34" s="41" t="s">
        <v>63</v>
      </c>
      <c r="B34" s="158"/>
      <c r="E34" s="77"/>
      <c r="H34" s="77"/>
      <c r="K34" s="77"/>
      <c r="N34" s="12"/>
      <c r="Q34" s="12"/>
      <c r="T34" s="12"/>
    </row>
    <row r="35" spans="1:43" s="76" customFormat="1">
      <c r="A35" s="52"/>
      <c r="B35" s="154" t="s">
        <v>54</v>
      </c>
      <c r="C35" s="50" t="s">
        <v>35</v>
      </c>
      <c r="D35" s="58" t="s">
        <v>36</v>
      </c>
      <c r="E35" s="79" t="s">
        <v>54</v>
      </c>
      <c r="F35" s="50" t="s">
        <v>35</v>
      </c>
      <c r="G35" s="58" t="s">
        <v>37</v>
      </c>
      <c r="H35" s="79" t="s">
        <v>54</v>
      </c>
      <c r="I35" s="50" t="s">
        <v>35</v>
      </c>
      <c r="J35" s="58" t="s">
        <v>38</v>
      </c>
      <c r="K35" s="79" t="s">
        <v>54</v>
      </c>
      <c r="L35" s="50" t="s">
        <v>35</v>
      </c>
      <c r="M35" s="58" t="s">
        <v>39</v>
      </c>
      <c r="N35" s="79" t="s">
        <v>54</v>
      </c>
      <c r="O35" s="50" t="s">
        <v>35</v>
      </c>
      <c r="P35" s="58" t="s">
        <v>40</v>
      </c>
      <c r="Q35" s="79" t="s">
        <v>54</v>
      </c>
      <c r="R35" s="50" t="s">
        <v>35</v>
      </c>
      <c r="S35" s="58" t="s">
        <v>41</v>
      </c>
      <c r="T35" s="79" t="s">
        <v>54</v>
      </c>
      <c r="U35" s="50" t="s">
        <v>35</v>
      </c>
      <c r="V35" s="58" t="s">
        <v>42</v>
      </c>
      <c r="W35" s="154" t="s">
        <v>54</v>
      </c>
      <c r="X35" s="154" t="s">
        <v>35</v>
      </c>
      <c r="Y35" s="154" t="s">
        <v>54</v>
      </c>
      <c r="Z35" s="154" t="s">
        <v>54</v>
      </c>
      <c r="AA35" s="154" t="s">
        <v>35</v>
      </c>
      <c r="AB35" s="154" t="s">
        <v>92</v>
      </c>
      <c r="AC35" s="154" t="s">
        <v>54</v>
      </c>
      <c r="AD35" s="154" t="s">
        <v>35</v>
      </c>
      <c r="AE35" s="154" t="s">
        <v>93</v>
      </c>
      <c r="AF35" s="154" t="s">
        <v>54</v>
      </c>
      <c r="AG35" s="154" t="s">
        <v>35</v>
      </c>
      <c r="AH35" s="154" t="s">
        <v>94</v>
      </c>
      <c r="AI35" s="154" t="s">
        <v>54</v>
      </c>
      <c r="AJ35" s="154" t="s">
        <v>35</v>
      </c>
      <c r="AK35" s="154" t="s">
        <v>95</v>
      </c>
      <c r="AL35" s="154" t="s">
        <v>54</v>
      </c>
      <c r="AM35" s="154" t="s">
        <v>35</v>
      </c>
      <c r="AN35" s="154" t="s">
        <v>96</v>
      </c>
      <c r="AO35" s="154" t="s">
        <v>54</v>
      </c>
      <c r="AP35" s="154" t="s">
        <v>35</v>
      </c>
      <c r="AQ35" s="154" t="s">
        <v>97</v>
      </c>
    </row>
    <row r="36" spans="1:43" s="75" customFormat="1">
      <c r="A36" s="38" t="s">
        <v>27</v>
      </c>
      <c r="B36" s="155">
        <v>181</v>
      </c>
      <c r="C36" s="4">
        <v>1</v>
      </c>
      <c r="D36" s="59">
        <f>C36/B36</f>
        <v>5.5248618784530384E-3</v>
      </c>
      <c r="E36" s="80">
        <v>48</v>
      </c>
      <c r="F36" s="53">
        <v>0</v>
      </c>
      <c r="G36" s="59">
        <f>F36/E36</f>
        <v>0</v>
      </c>
      <c r="H36" s="80">
        <v>43</v>
      </c>
      <c r="I36" s="53">
        <v>1</v>
      </c>
      <c r="J36" s="59">
        <f>I36/H36</f>
        <v>2.3255813953488372E-2</v>
      </c>
      <c r="K36" s="80">
        <v>40</v>
      </c>
      <c r="L36" s="75">
        <v>1</v>
      </c>
      <c r="M36" s="59">
        <f>L3/K36</f>
        <v>7.4999999999999997E-2</v>
      </c>
      <c r="N36" s="80">
        <v>32</v>
      </c>
      <c r="O36" s="4">
        <v>2</v>
      </c>
      <c r="P36" s="59">
        <f>O36/N36</f>
        <v>6.25E-2</v>
      </c>
      <c r="Q36" s="80">
        <v>31</v>
      </c>
      <c r="R36" s="53">
        <v>0</v>
      </c>
      <c r="S36" s="59">
        <f>R36/Q36</f>
        <v>0</v>
      </c>
      <c r="T36" s="80">
        <v>26</v>
      </c>
      <c r="U36" s="53">
        <v>0</v>
      </c>
      <c r="V36" s="59">
        <f>U36/T36</f>
        <v>0</v>
      </c>
      <c r="W36" s="80">
        <v>21</v>
      </c>
      <c r="X36" s="75">
        <v>0</v>
      </c>
      <c r="Y36" s="57">
        <f>X36/W36</f>
        <v>0</v>
      </c>
      <c r="Z36">
        <v>20</v>
      </c>
      <c r="AA36" s="75">
        <v>0</v>
      </c>
      <c r="AB36" s="57">
        <f>AA36/Z36</f>
        <v>0</v>
      </c>
      <c r="AC36">
        <v>20</v>
      </c>
      <c r="AD36" s="75">
        <v>0</v>
      </c>
      <c r="AE36" s="57">
        <f>AD36/AC36</f>
        <v>0</v>
      </c>
      <c r="AF36">
        <v>18</v>
      </c>
      <c r="AG36" s="75">
        <v>0</v>
      </c>
      <c r="AH36" s="57">
        <f>AG36/AF36</f>
        <v>0</v>
      </c>
      <c r="AI36">
        <v>15</v>
      </c>
      <c r="AJ36" s="75">
        <v>0</v>
      </c>
      <c r="AK36" s="57">
        <f>AJ36/AI36</f>
        <v>0</v>
      </c>
      <c r="AL36">
        <v>14</v>
      </c>
      <c r="AM36" s="75">
        <v>0</v>
      </c>
      <c r="AN36" s="57">
        <f>AM36/AL36</f>
        <v>0</v>
      </c>
      <c r="AO36">
        <v>11</v>
      </c>
      <c r="AP36" s="75">
        <v>0</v>
      </c>
      <c r="AQ36" s="57">
        <f>AP36/AO36</f>
        <v>0</v>
      </c>
    </row>
    <row r="37" spans="1:43">
      <c r="A37" s="45" t="s">
        <v>28</v>
      </c>
      <c r="B37" s="155">
        <v>168</v>
      </c>
      <c r="C37">
        <v>1</v>
      </c>
      <c r="D37" s="59">
        <f t="shared" ref="D37:D43" si="42">C37/B37</f>
        <v>5.9523809523809521E-3</v>
      </c>
      <c r="E37" s="80">
        <v>45</v>
      </c>
      <c r="F37">
        <v>0</v>
      </c>
      <c r="G37" s="59">
        <f t="shared" ref="G37:G43" si="43">F37/E37</f>
        <v>0</v>
      </c>
      <c r="H37" s="80">
        <v>40</v>
      </c>
      <c r="I37">
        <v>0</v>
      </c>
      <c r="J37" s="59">
        <f t="shared" ref="J37:J43" si="44">I37/H37</f>
        <v>0</v>
      </c>
      <c r="K37" s="80">
        <v>36</v>
      </c>
      <c r="L37">
        <v>0</v>
      </c>
      <c r="M37" s="59">
        <f t="shared" ref="M37:M43" si="45">L37/K37</f>
        <v>0</v>
      </c>
      <c r="N37" s="80">
        <v>29</v>
      </c>
      <c r="O37">
        <v>0</v>
      </c>
      <c r="P37" s="59">
        <f t="shared" ref="P37:P43" si="46">O37/N37</f>
        <v>0</v>
      </c>
      <c r="Q37" s="80">
        <v>29</v>
      </c>
      <c r="R37">
        <v>0</v>
      </c>
      <c r="S37" s="59">
        <f t="shared" ref="S37:S43" si="47">R37/Q37</f>
        <v>0</v>
      </c>
      <c r="T37" s="80">
        <v>26</v>
      </c>
      <c r="U37">
        <v>1</v>
      </c>
      <c r="V37" s="59">
        <f t="shared" ref="V37:V43" si="48">U37/T37</f>
        <v>3.8461538461538464E-2</v>
      </c>
      <c r="W37" s="80">
        <v>20</v>
      </c>
      <c r="X37">
        <v>0</v>
      </c>
      <c r="Y37" s="57">
        <f t="shared" ref="Y37:Y43" si="49">X37/W37</f>
        <v>0</v>
      </c>
      <c r="Z37" s="80">
        <v>20</v>
      </c>
      <c r="AA37">
        <v>0</v>
      </c>
      <c r="AB37" s="57">
        <f t="shared" ref="AB37:AB43" si="50">AA37/Z37</f>
        <v>0</v>
      </c>
      <c r="AC37" s="80">
        <v>19</v>
      </c>
      <c r="AD37">
        <v>0</v>
      </c>
      <c r="AE37" s="57">
        <f t="shared" ref="AE37:AE43" si="51">AD37/AC37</f>
        <v>0</v>
      </c>
      <c r="AF37" s="80">
        <v>18</v>
      </c>
      <c r="AG37">
        <v>0</v>
      </c>
      <c r="AH37" s="57">
        <f t="shared" ref="AH37:AH43" si="52">AG37/AF37</f>
        <v>0</v>
      </c>
      <c r="AI37" s="80">
        <v>15</v>
      </c>
      <c r="AJ37">
        <v>0</v>
      </c>
      <c r="AK37" s="57">
        <f t="shared" ref="AK37:AK43" si="53">AJ37/AI37</f>
        <v>0</v>
      </c>
      <c r="AL37" s="80">
        <v>12</v>
      </c>
      <c r="AM37">
        <v>0</v>
      </c>
      <c r="AN37" s="57">
        <f t="shared" ref="AN37:AN43" si="54">AM37/AL37</f>
        <v>0</v>
      </c>
      <c r="AO37" s="80">
        <v>11</v>
      </c>
      <c r="AP37">
        <v>0</v>
      </c>
      <c r="AQ37" s="57">
        <f t="shared" ref="AQ37:AQ43" si="55">AP37/AO37</f>
        <v>0</v>
      </c>
    </row>
    <row r="38" spans="1:43">
      <c r="A38" s="44" t="s">
        <v>29</v>
      </c>
      <c r="B38" s="155">
        <v>179</v>
      </c>
      <c r="C38">
        <v>0</v>
      </c>
      <c r="D38" s="59">
        <f t="shared" si="42"/>
        <v>0</v>
      </c>
      <c r="E38" s="80">
        <v>47</v>
      </c>
      <c r="F38">
        <v>0</v>
      </c>
      <c r="G38" s="59">
        <f t="shared" si="43"/>
        <v>0</v>
      </c>
      <c r="H38" s="80">
        <v>41</v>
      </c>
      <c r="I38">
        <v>1</v>
      </c>
      <c r="J38" s="59">
        <f t="shared" si="44"/>
        <v>2.4390243902439025E-2</v>
      </c>
      <c r="K38" s="80">
        <v>38</v>
      </c>
      <c r="L38">
        <v>0</v>
      </c>
      <c r="M38" s="59">
        <f t="shared" si="45"/>
        <v>0</v>
      </c>
      <c r="N38" s="80">
        <v>32</v>
      </c>
      <c r="O38">
        <v>0</v>
      </c>
      <c r="P38" s="59">
        <f t="shared" si="46"/>
        <v>0</v>
      </c>
      <c r="Q38" s="80">
        <v>31</v>
      </c>
      <c r="R38">
        <v>0</v>
      </c>
      <c r="S38" s="59">
        <f t="shared" si="47"/>
        <v>0</v>
      </c>
      <c r="T38" s="80">
        <v>24</v>
      </c>
      <c r="U38">
        <v>0</v>
      </c>
      <c r="V38" s="59">
        <f t="shared" si="48"/>
        <v>0</v>
      </c>
      <c r="W38" s="80">
        <v>20</v>
      </c>
      <c r="X38">
        <v>0</v>
      </c>
      <c r="Y38" s="57">
        <f t="shared" si="49"/>
        <v>0</v>
      </c>
      <c r="Z38" s="80">
        <v>20</v>
      </c>
      <c r="AA38">
        <v>0</v>
      </c>
      <c r="AB38" s="57">
        <f t="shared" si="50"/>
        <v>0</v>
      </c>
      <c r="AC38" s="80">
        <v>20</v>
      </c>
      <c r="AD38">
        <v>0</v>
      </c>
      <c r="AE38" s="57">
        <f t="shared" si="51"/>
        <v>0</v>
      </c>
      <c r="AF38" s="80">
        <v>18</v>
      </c>
      <c r="AG38">
        <v>0</v>
      </c>
      <c r="AH38" s="57">
        <f t="shared" si="52"/>
        <v>0</v>
      </c>
      <c r="AI38" s="80">
        <v>15</v>
      </c>
      <c r="AJ38">
        <v>0</v>
      </c>
      <c r="AK38" s="57">
        <f t="shared" si="53"/>
        <v>0</v>
      </c>
      <c r="AL38" s="80">
        <v>14</v>
      </c>
      <c r="AM38">
        <v>0</v>
      </c>
      <c r="AN38" s="57">
        <f t="shared" si="54"/>
        <v>0</v>
      </c>
      <c r="AO38" s="80">
        <v>10</v>
      </c>
      <c r="AP38">
        <v>0</v>
      </c>
      <c r="AQ38" s="57">
        <f t="shared" si="55"/>
        <v>0</v>
      </c>
    </row>
    <row r="39" spans="1:43">
      <c r="A39" s="44" t="s">
        <v>30</v>
      </c>
      <c r="B39" s="155">
        <v>160</v>
      </c>
      <c r="C39">
        <v>0</v>
      </c>
      <c r="D39" s="59">
        <f t="shared" si="42"/>
        <v>0</v>
      </c>
      <c r="E39" s="80">
        <v>38</v>
      </c>
      <c r="F39">
        <v>0</v>
      </c>
      <c r="G39" s="59">
        <f t="shared" si="43"/>
        <v>0</v>
      </c>
      <c r="H39" s="80">
        <v>35</v>
      </c>
      <c r="I39">
        <v>0</v>
      </c>
      <c r="J39" s="59">
        <f t="shared" si="44"/>
        <v>0</v>
      </c>
      <c r="K39" s="80">
        <v>37</v>
      </c>
      <c r="L39">
        <v>0</v>
      </c>
      <c r="M39" s="59">
        <f t="shared" si="45"/>
        <v>0</v>
      </c>
      <c r="N39" s="80">
        <v>30</v>
      </c>
      <c r="O39">
        <v>0</v>
      </c>
      <c r="P39" s="59">
        <f t="shared" si="46"/>
        <v>0</v>
      </c>
      <c r="Q39" s="80">
        <v>27</v>
      </c>
      <c r="R39">
        <v>0</v>
      </c>
      <c r="S39" s="59">
        <f t="shared" si="47"/>
        <v>0</v>
      </c>
      <c r="T39" s="80">
        <v>23</v>
      </c>
      <c r="U39">
        <v>0</v>
      </c>
      <c r="V39" s="59">
        <f t="shared" si="48"/>
        <v>0</v>
      </c>
      <c r="W39" s="80">
        <v>20</v>
      </c>
      <c r="X39">
        <v>0</v>
      </c>
      <c r="Y39" s="57">
        <f t="shared" si="49"/>
        <v>0</v>
      </c>
      <c r="Z39" s="80">
        <v>20</v>
      </c>
      <c r="AA39">
        <v>0</v>
      </c>
      <c r="AB39" s="57">
        <f t="shared" si="50"/>
        <v>0</v>
      </c>
      <c r="AC39" s="80">
        <v>19</v>
      </c>
      <c r="AD39">
        <v>0</v>
      </c>
      <c r="AE39" s="57">
        <f t="shared" si="51"/>
        <v>0</v>
      </c>
      <c r="AF39" s="80">
        <v>16</v>
      </c>
      <c r="AG39">
        <v>0</v>
      </c>
      <c r="AH39" s="57">
        <f t="shared" si="52"/>
        <v>0</v>
      </c>
      <c r="AI39" s="80">
        <v>15</v>
      </c>
      <c r="AJ39">
        <v>0</v>
      </c>
      <c r="AK39" s="57">
        <f t="shared" si="53"/>
        <v>0</v>
      </c>
      <c r="AL39" s="80">
        <v>14</v>
      </c>
      <c r="AM39">
        <v>0</v>
      </c>
      <c r="AN39" s="57">
        <f t="shared" si="54"/>
        <v>0</v>
      </c>
      <c r="AO39" s="80">
        <v>14</v>
      </c>
      <c r="AP39">
        <v>0</v>
      </c>
      <c r="AQ39" s="57">
        <f t="shared" si="55"/>
        <v>0</v>
      </c>
    </row>
    <row r="40" spans="1:43">
      <c r="A40" s="44" t="s">
        <v>31</v>
      </c>
      <c r="B40" s="155">
        <v>173</v>
      </c>
      <c r="C40">
        <v>0</v>
      </c>
      <c r="D40" s="59">
        <f t="shared" si="42"/>
        <v>0</v>
      </c>
      <c r="E40" s="80">
        <v>40</v>
      </c>
      <c r="F40">
        <v>0</v>
      </c>
      <c r="G40" s="59">
        <f t="shared" si="43"/>
        <v>0</v>
      </c>
      <c r="H40" s="80">
        <v>34</v>
      </c>
      <c r="I40">
        <v>0</v>
      </c>
      <c r="J40" s="59">
        <f t="shared" si="44"/>
        <v>0</v>
      </c>
      <c r="K40" s="80">
        <v>38</v>
      </c>
      <c r="L40">
        <v>0</v>
      </c>
      <c r="M40" s="59">
        <f t="shared" si="45"/>
        <v>0</v>
      </c>
      <c r="N40" s="80">
        <v>30</v>
      </c>
      <c r="O40">
        <v>0</v>
      </c>
      <c r="P40" s="59">
        <f t="shared" si="46"/>
        <v>0</v>
      </c>
      <c r="Q40" s="80">
        <v>30</v>
      </c>
      <c r="R40">
        <v>0</v>
      </c>
      <c r="S40" s="59">
        <f t="shared" si="47"/>
        <v>0</v>
      </c>
      <c r="T40" s="80">
        <v>25</v>
      </c>
      <c r="U40">
        <v>0</v>
      </c>
      <c r="V40" s="59">
        <f t="shared" si="48"/>
        <v>0</v>
      </c>
      <c r="W40" s="80">
        <v>20</v>
      </c>
      <c r="X40">
        <v>0</v>
      </c>
      <c r="Y40" s="57">
        <f t="shared" si="49"/>
        <v>0</v>
      </c>
      <c r="Z40" s="80">
        <v>20</v>
      </c>
      <c r="AA40">
        <v>0</v>
      </c>
      <c r="AB40" s="57">
        <f t="shared" si="50"/>
        <v>0</v>
      </c>
      <c r="AC40" s="80">
        <v>20</v>
      </c>
      <c r="AD40">
        <v>0</v>
      </c>
      <c r="AE40" s="57">
        <f t="shared" si="51"/>
        <v>0</v>
      </c>
      <c r="AF40" s="80">
        <v>17</v>
      </c>
      <c r="AG40">
        <v>0</v>
      </c>
      <c r="AH40" s="57">
        <f t="shared" si="52"/>
        <v>0</v>
      </c>
      <c r="AI40" s="80">
        <v>15</v>
      </c>
      <c r="AJ40">
        <v>0</v>
      </c>
      <c r="AK40" s="57">
        <f t="shared" si="53"/>
        <v>0</v>
      </c>
      <c r="AL40" s="80">
        <v>14</v>
      </c>
      <c r="AM40">
        <v>0</v>
      </c>
      <c r="AN40" s="57">
        <f t="shared" si="54"/>
        <v>0</v>
      </c>
      <c r="AO40" s="80">
        <v>11</v>
      </c>
      <c r="AP40">
        <v>0</v>
      </c>
      <c r="AQ40" s="57">
        <f t="shared" si="55"/>
        <v>0</v>
      </c>
    </row>
    <row r="41" spans="1:43">
      <c r="A41" s="44" t="s">
        <v>32</v>
      </c>
      <c r="B41" s="155">
        <v>161</v>
      </c>
      <c r="C41">
        <v>0</v>
      </c>
      <c r="D41" s="59">
        <f t="shared" si="42"/>
        <v>0</v>
      </c>
      <c r="E41" s="80">
        <v>39</v>
      </c>
      <c r="F41">
        <v>0</v>
      </c>
      <c r="G41" s="59">
        <f t="shared" si="43"/>
        <v>0</v>
      </c>
      <c r="H41" s="80">
        <v>31</v>
      </c>
      <c r="I41">
        <v>0</v>
      </c>
      <c r="J41" s="59">
        <f t="shared" si="44"/>
        <v>0</v>
      </c>
      <c r="K41" s="80">
        <v>33</v>
      </c>
      <c r="L41">
        <v>0</v>
      </c>
      <c r="M41" s="59">
        <f t="shared" si="45"/>
        <v>0</v>
      </c>
      <c r="N41" s="80">
        <v>25</v>
      </c>
      <c r="O41">
        <v>0</v>
      </c>
      <c r="P41" s="59">
        <f t="shared" si="46"/>
        <v>0</v>
      </c>
      <c r="Q41" s="80">
        <v>24</v>
      </c>
      <c r="R41">
        <v>0</v>
      </c>
      <c r="S41" s="59">
        <f t="shared" si="47"/>
        <v>0</v>
      </c>
      <c r="T41" s="80">
        <v>20</v>
      </c>
      <c r="U41">
        <v>0</v>
      </c>
      <c r="V41" s="59">
        <f t="shared" si="48"/>
        <v>0</v>
      </c>
      <c r="W41" s="80">
        <v>15</v>
      </c>
      <c r="X41">
        <v>0</v>
      </c>
      <c r="Y41" s="57">
        <f t="shared" si="49"/>
        <v>0</v>
      </c>
      <c r="Z41" s="80">
        <v>15</v>
      </c>
      <c r="AA41">
        <v>0</v>
      </c>
      <c r="AB41" s="57">
        <f t="shared" si="50"/>
        <v>0</v>
      </c>
      <c r="AC41" s="80">
        <v>16</v>
      </c>
      <c r="AD41">
        <v>0</v>
      </c>
      <c r="AE41" s="57">
        <f t="shared" si="51"/>
        <v>0</v>
      </c>
      <c r="AF41" s="80">
        <v>13</v>
      </c>
      <c r="AG41">
        <v>0</v>
      </c>
      <c r="AH41" s="57">
        <f t="shared" si="52"/>
        <v>0</v>
      </c>
      <c r="AI41" s="80">
        <v>12</v>
      </c>
      <c r="AJ41">
        <v>0</v>
      </c>
      <c r="AK41" s="57">
        <f t="shared" si="53"/>
        <v>0</v>
      </c>
      <c r="AL41" s="80">
        <v>12</v>
      </c>
      <c r="AM41">
        <v>0</v>
      </c>
      <c r="AN41" s="57">
        <f t="shared" si="54"/>
        <v>0</v>
      </c>
      <c r="AO41" s="80">
        <v>7</v>
      </c>
      <c r="AP41">
        <v>0</v>
      </c>
      <c r="AQ41" s="57">
        <f t="shared" si="55"/>
        <v>0</v>
      </c>
    </row>
    <row r="42" spans="1:43">
      <c r="A42" s="44" t="s">
        <v>33</v>
      </c>
      <c r="B42" s="155">
        <v>179</v>
      </c>
      <c r="C42">
        <v>0</v>
      </c>
      <c r="D42" s="59">
        <f t="shared" si="42"/>
        <v>0</v>
      </c>
      <c r="E42" s="80">
        <v>46</v>
      </c>
      <c r="F42">
        <v>0</v>
      </c>
      <c r="G42" s="59">
        <f t="shared" si="43"/>
        <v>0</v>
      </c>
      <c r="H42" s="80">
        <v>41</v>
      </c>
      <c r="I42">
        <v>0</v>
      </c>
      <c r="J42" s="59">
        <f t="shared" si="44"/>
        <v>0</v>
      </c>
      <c r="K42" s="80">
        <v>39</v>
      </c>
      <c r="L42">
        <v>0</v>
      </c>
      <c r="M42" s="59">
        <f t="shared" si="45"/>
        <v>0</v>
      </c>
      <c r="N42" s="80">
        <v>32</v>
      </c>
      <c r="O42">
        <v>0</v>
      </c>
      <c r="P42" s="59">
        <f t="shared" si="46"/>
        <v>0</v>
      </c>
      <c r="Q42" s="80">
        <v>32</v>
      </c>
      <c r="R42">
        <v>0</v>
      </c>
      <c r="S42" s="59">
        <f t="shared" si="47"/>
        <v>0</v>
      </c>
      <c r="T42" s="80">
        <v>26</v>
      </c>
      <c r="U42">
        <v>0</v>
      </c>
      <c r="V42" s="59">
        <f t="shared" si="48"/>
        <v>0</v>
      </c>
      <c r="W42" s="80">
        <v>21</v>
      </c>
      <c r="X42">
        <v>0</v>
      </c>
      <c r="Y42" s="57">
        <f t="shared" si="49"/>
        <v>0</v>
      </c>
      <c r="Z42" s="80">
        <v>20</v>
      </c>
      <c r="AA42">
        <v>0</v>
      </c>
      <c r="AB42" s="57">
        <f t="shared" si="50"/>
        <v>0</v>
      </c>
      <c r="AC42" s="80">
        <v>19</v>
      </c>
      <c r="AD42">
        <v>0</v>
      </c>
      <c r="AE42" s="57">
        <f t="shared" si="51"/>
        <v>0</v>
      </c>
      <c r="AF42" s="80">
        <v>18</v>
      </c>
      <c r="AG42">
        <v>0</v>
      </c>
      <c r="AH42" s="57">
        <f t="shared" si="52"/>
        <v>0</v>
      </c>
      <c r="AI42" s="80">
        <v>15</v>
      </c>
      <c r="AJ42">
        <v>0</v>
      </c>
      <c r="AK42" s="57">
        <f t="shared" si="53"/>
        <v>0</v>
      </c>
      <c r="AL42" s="80">
        <v>11</v>
      </c>
      <c r="AM42">
        <v>0</v>
      </c>
      <c r="AN42" s="57">
        <f t="shared" si="54"/>
        <v>0</v>
      </c>
      <c r="AO42" s="80">
        <v>12</v>
      </c>
      <c r="AP42">
        <v>0</v>
      </c>
      <c r="AQ42" s="57">
        <f t="shared" si="55"/>
        <v>0</v>
      </c>
    </row>
    <row r="43" spans="1:43" s="4" customFormat="1">
      <c r="A43" s="46" t="s">
        <v>34</v>
      </c>
      <c r="B43" s="156">
        <v>179</v>
      </c>
      <c r="C43" s="3">
        <v>5</v>
      </c>
      <c r="D43" s="60">
        <f t="shared" si="42"/>
        <v>2.7932960893854747E-2</v>
      </c>
      <c r="E43" s="92">
        <v>46</v>
      </c>
      <c r="F43" s="3">
        <v>1</v>
      </c>
      <c r="G43" s="60">
        <f t="shared" si="43"/>
        <v>2.1739130434782608E-2</v>
      </c>
      <c r="H43" s="92">
        <v>41</v>
      </c>
      <c r="I43" s="3">
        <v>0</v>
      </c>
      <c r="J43" s="60">
        <f t="shared" si="44"/>
        <v>0</v>
      </c>
      <c r="K43" s="92">
        <v>39</v>
      </c>
      <c r="L43" s="3">
        <v>1</v>
      </c>
      <c r="M43" s="60">
        <f t="shared" si="45"/>
        <v>2.564102564102564E-2</v>
      </c>
      <c r="N43" s="92">
        <v>32</v>
      </c>
      <c r="O43" s="3">
        <v>0</v>
      </c>
      <c r="P43" s="60">
        <f t="shared" si="46"/>
        <v>0</v>
      </c>
      <c r="Q43" s="92">
        <v>32</v>
      </c>
      <c r="R43" s="3">
        <v>0</v>
      </c>
      <c r="S43" s="60">
        <f t="shared" si="47"/>
        <v>0</v>
      </c>
      <c r="T43" s="92">
        <v>26</v>
      </c>
      <c r="U43" s="3">
        <v>0</v>
      </c>
      <c r="V43" s="60">
        <f t="shared" si="48"/>
        <v>0</v>
      </c>
      <c r="W43" s="92">
        <v>21</v>
      </c>
      <c r="X43" s="3">
        <v>0</v>
      </c>
      <c r="Y43" s="60">
        <f t="shared" si="49"/>
        <v>0</v>
      </c>
      <c r="Z43" s="92">
        <v>20</v>
      </c>
      <c r="AA43" s="3">
        <v>0</v>
      </c>
      <c r="AB43" s="60">
        <f t="shared" si="50"/>
        <v>0</v>
      </c>
      <c r="AC43" s="92">
        <v>19</v>
      </c>
      <c r="AD43" s="3">
        <v>0</v>
      </c>
      <c r="AE43" s="60">
        <f t="shared" si="51"/>
        <v>0</v>
      </c>
      <c r="AF43" s="92">
        <v>18</v>
      </c>
      <c r="AG43" s="3">
        <v>0</v>
      </c>
      <c r="AH43" s="60">
        <f t="shared" si="52"/>
        <v>0</v>
      </c>
      <c r="AI43" s="92">
        <v>15</v>
      </c>
      <c r="AJ43" s="3">
        <v>0</v>
      </c>
      <c r="AK43" s="60">
        <f t="shared" si="53"/>
        <v>0</v>
      </c>
      <c r="AL43" s="92">
        <v>11</v>
      </c>
      <c r="AM43" s="3">
        <v>0</v>
      </c>
      <c r="AN43" s="60">
        <f t="shared" si="54"/>
        <v>0</v>
      </c>
      <c r="AO43" s="92">
        <v>12</v>
      </c>
      <c r="AP43" s="3">
        <v>0</v>
      </c>
      <c r="AQ43" s="60">
        <f t="shared" si="55"/>
        <v>0</v>
      </c>
    </row>
  </sheetData>
  <phoneticPr fontId="12" type="noConversion"/>
  <pageMargins left="0.7" right="0.7" top="0.75" bottom="0.75" header="0.3" footer="0.3"/>
  <pageSetup scale="64" fitToWidth="2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19"/>
  <sheetViews>
    <sheetView workbookViewId="0">
      <selection activeCell="D4" sqref="D4"/>
    </sheetView>
  </sheetViews>
  <sheetFormatPr baseColWidth="10" defaultColWidth="6.6640625" defaultRowHeight="14" x14ac:dyDescent="0"/>
  <cols>
    <col min="1" max="1" width="20.83203125" customWidth="1"/>
  </cols>
  <sheetData>
    <row r="1" spans="1:43">
      <c r="A1" s="97" t="s">
        <v>64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99"/>
      <c r="R1" s="99"/>
      <c r="S1" s="99"/>
      <c r="T1" s="99"/>
      <c r="U1" s="99"/>
      <c r="V1" s="99"/>
    </row>
    <row r="2" spans="1:43">
      <c r="A2" s="100"/>
      <c r="B2" s="102" t="s">
        <v>54</v>
      </c>
      <c r="C2" s="102" t="s">
        <v>35</v>
      </c>
      <c r="D2" s="102" t="s">
        <v>36</v>
      </c>
      <c r="E2" s="102" t="s">
        <v>54</v>
      </c>
      <c r="F2" s="102" t="s">
        <v>35</v>
      </c>
      <c r="G2" s="102" t="s">
        <v>37</v>
      </c>
      <c r="H2" s="102" t="s">
        <v>54</v>
      </c>
      <c r="I2" s="102" t="s">
        <v>35</v>
      </c>
      <c r="J2" s="102" t="s">
        <v>38</v>
      </c>
      <c r="K2" s="102" t="s">
        <v>54</v>
      </c>
      <c r="L2" s="102" t="s">
        <v>35</v>
      </c>
      <c r="M2" s="102" t="s">
        <v>39</v>
      </c>
      <c r="N2" s="102" t="s">
        <v>54</v>
      </c>
      <c r="O2" s="102" t="s">
        <v>35</v>
      </c>
      <c r="P2" s="103" t="s">
        <v>40</v>
      </c>
      <c r="Q2" s="103" t="s">
        <v>54</v>
      </c>
      <c r="R2" s="103" t="s">
        <v>35</v>
      </c>
      <c r="S2" s="103" t="s">
        <v>41</v>
      </c>
      <c r="T2" s="103" t="s">
        <v>54</v>
      </c>
      <c r="U2" s="103" t="s">
        <v>35</v>
      </c>
      <c r="V2" s="103" t="s">
        <v>42</v>
      </c>
      <c r="W2" s="102" t="s">
        <v>54</v>
      </c>
      <c r="X2" s="102" t="s">
        <v>35</v>
      </c>
      <c r="Y2" s="102" t="s">
        <v>91</v>
      </c>
      <c r="Z2" s="102" t="s">
        <v>54</v>
      </c>
      <c r="AA2" s="102" t="s">
        <v>35</v>
      </c>
      <c r="AB2" s="102" t="s">
        <v>92</v>
      </c>
      <c r="AC2" s="102" t="s">
        <v>54</v>
      </c>
      <c r="AD2" s="102" t="s">
        <v>35</v>
      </c>
      <c r="AE2" s="102" t="s">
        <v>93</v>
      </c>
      <c r="AF2" s="102" t="s">
        <v>54</v>
      </c>
      <c r="AG2" s="102" t="s">
        <v>35</v>
      </c>
      <c r="AH2" s="102" t="s">
        <v>94</v>
      </c>
      <c r="AI2" s="102" t="s">
        <v>54</v>
      </c>
      <c r="AJ2" s="102" t="s">
        <v>35</v>
      </c>
      <c r="AK2" s="103" t="s">
        <v>95</v>
      </c>
      <c r="AL2" s="103" t="s">
        <v>54</v>
      </c>
      <c r="AM2" s="103" t="s">
        <v>35</v>
      </c>
      <c r="AN2" s="103" t="s">
        <v>96</v>
      </c>
      <c r="AO2" s="103" t="s">
        <v>54</v>
      </c>
      <c r="AP2" s="103" t="s">
        <v>35</v>
      </c>
      <c r="AQ2" s="103" t="s">
        <v>97</v>
      </c>
    </row>
    <row r="3" spans="1:43">
      <c r="A3" s="138" t="s">
        <v>100</v>
      </c>
      <c r="B3" s="168">
        <v>183</v>
      </c>
      <c r="C3" s="168">
        <v>32</v>
      </c>
      <c r="D3" s="106">
        <f>C3/B3</f>
        <v>0.17486338797814208</v>
      </c>
      <c r="E3" s="168">
        <v>50</v>
      </c>
      <c r="F3" s="168">
        <v>11</v>
      </c>
      <c r="G3" s="106">
        <f>F3/E3</f>
        <v>0.22</v>
      </c>
      <c r="H3" s="168">
        <v>45</v>
      </c>
      <c r="I3" s="168">
        <v>8</v>
      </c>
      <c r="J3" s="106">
        <f>I3/H3</f>
        <v>0.17777777777777778</v>
      </c>
      <c r="K3" s="168">
        <v>40</v>
      </c>
      <c r="L3" s="168">
        <v>7</v>
      </c>
      <c r="M3" s="106">
        <f>L3/K3</f>
        <v>0.17499999999999999</v>
      </c>
      <c r="N3" s="168">
        <v>32</v>
      </c>
      <c r="O3" s="168">
        <v>11</v>
      </c>
      <c r="P3" s="106">
        <f>O3/N3</f>
        <v>0.34375</v>
      </c>
      <c r="Q3" s="169">
        <v>33</v>
      </c>
      <c r="R3" s="169">
        <v>11</v>
      </c>
      <c r="S3" s="106">
        <f>R3/Q3</f>
        <v>0.33333333333333331</v>
      </c>
      <c r="T3" s="169">
        <v>26</v>
      </c>
      <c r="U3" s="169">
        <v>7</v>
      </c>
      <c r="V3" s="106">
        <f>U3/T3</f>
        <v>0.26923076923076922</v>
      </c>
      <c r="W3" s="168">
        <v>21</v>
      </c>
      <c r="X3" s="168">
        <v>9</v>
      </c>
      <c r="Y3" s="106">
        <f>X3/W3</f>
        <v>0.42857142857142855</v>
      </c>
      <c r="Z3" s="168">
        <v>20</v>
      </c>
      <c r="AA3" s="168">
        <v>9</v>
      </c>
      <c r="AB3" s="106">
        <f>AA3/Z3</f>
        <v>0.45</v>
      </c>
      <c r="AC3" s="168">
        <v>20</v>
      </c>
      <c r="AD3" s="168">
        <v>10</v>
      </c>
      <c r="AE3" s="106">
        <f>AD3/AC3</f>
        <v>0.5</v>
      </c>
      <c r="AF3" s="168">
        <v>18</v>
      </c>
      <c r="AG3" s="168">
        <v>9</v>
      </c>
      <c r="AH3" s="106">
        <f>AG3/AF3</f>
        <v>0.5</v>
      </c>
      <c r="AI3" s="168">
        <v>16</v>
      </c>
      <c r="AJ3" s="168">
        <v>7</v>
      </c>
      <c r="AK3" s="106">
        <f>AJ3/AI3</f>
        <v>0.4375</v>
      </c>
      <c r="AL3" s="169">
        <v>14</v>
      </c>
      <c r="AM3" s="169">
        <v>9</v>
      </c>
      <c r="AN3" s="106">
        <f>AM3/AL3</f>
        <v>0.6428571428571429</v>
      </c>
      <c r="AO3" s="169">
        <v>12</v>
      </c>
      <c r="AP3" s="169">
        <v>2</v>
      </c>
      <c r="AQ3" s="106">
        <f>AP3/AO3</f>
        <v>0.16666666666666666</v>
      </c>
    </row>
    <row r="4" spans="1:43" ht="31.5" customHeight="1">
      <c r="A4" s="104" t="s">
        <v>44</v>
      </c>
      <c r="B4" s="105">
        <v>183</v>
      </c>
      <c r="C4" s="9">
        <f>SUM(C5:C10)</f>
        <v>151</v>
      </c>
      <c r="D4" s="106">
        <f>C4/B4</f>
        <v>0.82513661202185795</v>
      </c>
      <c r="E4" s="168">
        <v>50</v>
      </c>
      <c r="F4" s="105">
        <f>SUM(F5:F10)</f>
        <v>39</v>
      </c>
      <c r="G4" s="106">
        <f>F4/E4</f>
        <v>0.78</v>
      </c>
      <c r="H4" s="168">
        <v>45</v>
      </c>
      <c r="I4" s="105">
        <f>SUM(I5:I10)</f>
        <v>37</v>
      </c>
      <c r="J4" s="106">
        <f>I4/H4</f>
        <v>0.82222222222222219</v>
      </c>
      <c r="K4" s="168">
        <v>40</v>
      </c>
      <c r="L4" s="105">
        <f>SUM(L5:L10)</f>
        <v>22</v>
      </c>
      <c r="M4" s="106">
        <f>L4/K4</f>
        <v>0.55000000000000004</v>
      </c>
      <c r="N4" s="168">
        <v>32</v>
      </c>
      <c r="O4" s="105">
        <f>SUM(O5:O10)</f>
        <v>21</v>
      </c>
      <c r="P4" s="106">
        <f>O4/N4</f>
        <v>0.65625</v>
      </c>
      <c r="Q4" s="169">
        <v>33</v>
      </c>
      <c r="R4" s="105">
        <f>SUM(R5:R10)</f>
        <v>22</v>
      </c>
      <c r="S4" s="106">
        <f>R4/Q4</f>
        <v>0.66666666666666663</v>
      </c>
      <c r="T4" s="169">
        <v>26</v>
      </c>
      <c r="U4" s="105">
        <f>SUM(U5:U10)</f>
        <v>19</v>
      </c>
      <c r="V4" s="106">
        <f>U4/T4</f>
        <v>0.73076923076923073</v>
      </c>
      <c r="W4" s="168">
        <v>21</v>
      </c>
      <c r="X4" s="105">
        <f>SUM(X5:X10)</f>
        <v>12</v>
      </c>
      <c r="Y4" s="106">
        <f t="shared" ref="Y4:Y10" si="0">X4/W4</f>
        <v>0.5714285714285714</v>
      </c>
      <c r="Z4" s="168">
        <v>20</v>
      </c>
      <c r="AA4" s="105">
        <f>SUM(AA5:AA10)</f>
        <v>11</v>
      </c>
      <c r="AB4" s="106">
        <f>AA4/Z4</f>
        <v>0.55000000000000004</v>
      </c>
      <c r="AC4" s="168">
        <v>20</v>
      </c>
      <c r="AD4" s="105">
        <f>SUM(AD5:AD10)</f>
        <v>10</v>
      </c>
      <c r="AE4" s="106">
        <f>AD4/AC4</f>
        <v>0.5</v>
      </c>
      <c r="AF4" s="168">
        <v>18</v>
      </c>
      <c r="AG4" s="105">
        <f>SUM(AG5:AG10)</f>
        <v>9</v>
      </c>
      <c r="AH4" s="106">
        <f>AG4/AF4</f>
        <v>0.5</v>
      </c>
      <c r="AI4" s="168">
        <v>16</v>
      </c>
      <c r="AJ4" s="105">
        <f>SUM(AJ5:AJ10)</f>
        <v>9</v>
      </c>
      <c r="AK4" s="106">
        <f>AJ4/AI4</f>
        <v>0.5625</v>
      </c>
      <c r="AL4" s="169">
        <v>14</v>
      </c>
      <c r="AM4" s="105">
        <f>SUM(AM5:AM10)</f>
        <v>5</v>
      </c>
      <c r="AN4" s="106">
        <f>AM4/AL4</f>
        <v>0.35714285714285715</v>
      </c>
      <c r="AO4" s="169">
        <v>12</v>
      </c>
      <c r="AP4" s="105">
        <f>SUM(AP5:AP10)</f>
        <v>10</v>
      </c>
      <c r="AQ4" s="106">
        <f>AP4/AO4</f>
        <v>0.83333333333333337</v>
      </c>
    </row>
    <row r="5" spans="1:43">
      <c r="A5" s="104" t="s">
        <v>46</v>
      </c>
      <c r="B5" s="105">
        <v>183</v>
      </c>
      <c r="C5" s="105">
        <v>37</v>
      </c>
      <c r="D5" s="106">
        <f t="shared" ref="D5:D10" si="1">C5/B5</f>
        <v>0.20218579234972678</v>
      </c>
      <c r="E5" s="168">
        <v>50</v>
      </c>
      <c r="F5" s="105">
        <v>14</v>
      </c>
      <c r="G5" s="106">
        <f t="shared" ref="G5:G9" si="2">F5/E5</f>
        <v>0.28000000000000003</v>
      </c>
      <c r="H5" s="168">
        <v>45</v>
      </c>
      <c r="I5" s="105">
        <v>15</v>
      </c>
      <c r="J5" s="106">
        <f t="shared" ref="J5:J10" si="3">I5/H5</f>
        <v>0.33333333333333331</v>
      </c>
      <c r="K5" s="168">
        <v>40</v>
      </c>
      <c r="L5" s="105">
        <v>10</v>
      </c>
      <c r="M5" s="106">
        <f t="shared" ref="M5:M10" si="4">L5/K5</f>
        <v>0.25</v>
      </c>
      <c r="N5" s="168">
        <v>32</v>
      </c>
      <c r="O5" s="107">
        <v>9</v>
      </c>
      <c r="P5" s="106">
        <f t="shared" ref="P5:P10" si="5">O5/N5</f>
        <v>0.28125</v>
      </c>
      <c r="Q5" s="169">
        <v>33</v>
      </c>
      <c r="R5" s="107">
        <v>12</v>
      </c>
      <c r="S5" s="106">
        <f t="shared" ref="S5:S10" si="6">R5/Q5</f>
        <v>0.36363636363636365</v>
      </c>
      <c r="T5" s="169">
        <v>26</v>
      </c>
      <c r="U5" s="107">
        <v>13</v>
      </c>
      <c r="V5" s="106">
        <f t="shared" ref="V5:V10" si="7">U5/T5</f>
        <v>0.5</v>
      </c>
      <c r="W5" s="168">
        <v>21</v>
      </c>
      <c r="X5" s="107">
        <v>7</v>
      </c>
      <c r="Y5" s="106">
        <f t="shared" si="0"/>
        <v>0.33333333333333331</v>
      </c>
      <c r="Z5" s="168">
        <v>20</v>
      </c>
      <c r="AA5">
        <v>7</v>
      </c>
      <c r="AB5" s="106">
        <f t="shared" ref="AB5:AB10" si="8">AA5/Z5</f>
        <v>0.35</v>
      </c>
      <c r="AC5" s="168">
        <v>20</v>
      </c>
      <c r="AD5">
        <v>7</v>
      </c>
      <c r="AE5" s="106">
        <f t="shared" ref="AE5:AE10" si="9">AD5/AC5</f>
        <v>0.35</v>
      </c>
      <c r="AF5" s="168">
        <v>18</v>
      </c>
      <c r="AG5">
        <v>7</v>
      </c>
      <c r="AH5" s="106">
        <f t="shared" ref="AH5:AH10" si="10">AG5/AF5</f>
        <v>0.3888888888888889</v>
      </c>
      <c r="AI5" s="168">
        <v>16</v>
      </c>
      <c r="AJ5">
        <v>6</v>
      </c>
      <c r="AK5" s="106">
        <f t="shared" ref="AK5:AK10" si="11">AJ5/AI5</f>
        <v>0.375</v>
      </c>
      <c r="AL5" s="169">
        <v>14</v>
      </c>
      <c r="AM5">
        <v>4</v>
      </c>
      <c r="AN5" s="106">
        <f t="shared" ref="AN5:AN10" si="12">AM5/AL5</f>
        <v>0.2857142857142857</v>
      </c>
      <c r="AO5" s="169">
        <v>12</v>
      </c>
      <c r="AP5">
        <v>7</v>
      </c>
      <c r="AQ5" s="106">
        <f t="shared" ref="AQ5:AQ10" si="13">AP5/AO5</f>
        <v>0.58333333333333337</v>
      </c>
    </row>
    <row r="6" spans="1:43">
      <c r="A6" s="104" t="s">
        <v>47</v>
      </c>
      <c r="B6" s="105">
        <v>183</v>
      </c>
      <c r="C6" s="105">
        <v>39</v>
      </c>
      <c r="D6" s="106">
        <f t="shared" si="1"/>
        <v>0.21311475409836064</v>
      </c>
      <c r="E6" s="168">
        <v>50</v>
      </c>
      <c r="F6" s="105">
        <v>7</v>
      </c>
      <c r="G6" s="106">
        <f t="shared" si="2"/>
        <v>0.14000000000000001</v>
      </c>
      <c r="H6" s="168">
        <v>45</v>
      </c>
      <c r="I6" s="105">
        <v>9</v>
      </c>
      <c r="J6" s="106">
        <f t="shared" si="3"/>
        <v>0.2</v>
      </c>
      <c r="K6" s="168">
        <v>40</v>
      </c>
      <c r="L6" s="105">
        <v>4</v>
      </c>
      <c r="M6" s="106">
        <f t="shared" si="4"/>
        <v>0.1</v>
      </c>
      <c r="N6" s="168">
        <v>32</v>
      </c>
      <c r="O6" s="107">
        <v>3</v>
      </c>
      <c r="P6" s="106">
        <f t="shared" si="5"/>
        <v>9.375E-2</v>
      </c>
      <c r="Q6" s="169">
        <v>33</v>
      </c>
      <c r="R6" s="107">
        <v>9</v>
      </c>
      <c r="S6" s="106">
        <f t="shared" si="6"/>
        <v>0.27272727272727271</v>
      </c>
      <c r="T6" s="169">
        <v>26</v>
      </c>
      <c r="U6" s="107">
        <v>2</v>
      </c>
      <c r="V6" s="106">
        <f t="shared" si="7"/>
        <v>7.6923076923076927E-2</v>
      </c>
      <c r="W6" s="168">
        <v>21</v>
      </c>
      <c r="X6" s="107">
        <v>1</v>
      </c>
      <c r="Y6" s="106">
        <f t="shared" si="0"/>
        <v>4.7619047619047616E-2</v>
      </c>
      <c r="Z6" s="168">
        <v>20</v>
      </c>
      <c r="AA6">
        <v>1</v>
      </c>
      <c r="AB6" s="106">
        <f t="shared" si="8"/>
        <v>0.05</v>
      </c>
      <c r="AC6" s="168">
        <v>20</v>
      </c>
      <c r="AD6">
        <v>2</v>
      </c>
      <c r="AE6" s="106">
        <f t="shared" si="9"/>
        <v>0.1</v>
      </c>
      <c r="AF6" s="168">
        <v>18</v>
      </c>
      <c r="AG6">
        <v>1</v>
      </c>
      <c r="AH6" s="106">
        <f t="shared" si="10"/>
        <v>5.5555555555555552E-2</v>
      </c>
      <c r="AI6" s="168">
        <v>16</v>
      </c>
      <c r="AJ6">
        <v>3</v>
      </c>
      <c r="AK6" s="106">
        <f t="shared" si="11"/>
        <v>0.1875</v>
      </c>
      <c r="AL6" s="169">
        <v>14</v>
      </c>
      <c r="AM6">
        <v>1</v>
      </c>
      <c r="AN6" s="106">
        <f t="shared" si="12"/>
        <v>7.1428571428571425E-2</v>
      </c>
      <c r="AO6" s="169">
        <v>12</v>
      </c>
      <c r="AP6">
        <v>2</v>
      </c>
      <c r="AQ6" s="106">
        <f t="shared" si="13"/>
        <v>0.16666666666666666</v>
      </c>
    </row>
    <row r="7" spans="1:43">
      <c r="A7" s="104" t="s">
        <v>48</v>
      </c>
      <c r="B7" s="105">
        <v>183</v>
      </c>
      <c r="C7" s="105">
        <v>30</v>
      </c>
      <c r="D7" s="106">
        <f t="shared" si="1"/>
        <v>0.16393442622950818</v>
      </c>
      <c r="E7" s="168">
        <v>50</v>
      </c>
      <c r="F7" s="105">
        <v>4</v>
      </c>
      <c r="G7" s="106">
        <f t="shared" si="2"/>
        <v>0.08</v>
      </c>
      <c r="H7" s="168">
        <v>45</v>
      </c>
      <c r="I7" s="105">
        <v>4</v>
      </c>
      <c r="J7" s="106">
        <f t="shared" si="3"/>
        <v>8.8888888888888892E-2</v>
      </c>
      <c r="K7" s="168">
        <v>40</v>
      </c>
      <c r="L7" s="105">
        <v>3</v>
      </c>
      <c r="M7" s="106">
        <f t="shared" si="4"/>
        <v>7.4999999999999997E-2</v>
      </c>
      <c r="N7" s="168">
        <v>32</v>
      </c>
      <c r="O7" s="107">
        <v>4</v>
      </c>
      <c r="P7" s="106">
        <f t="shared" si="5"/>
        <v>0.125</v>
      </c>
      <c r="Q7" s="169">
        <v>33</v>
      </c>
      <c r="R7" s="107">
        <v>0</v>
      </c>
      <c r="S7" s="106">
        <f t="shared" si="6"/>
        <v>0</v>
      </c>
      <c r="T7" s="169">
        <v>26</v>
      </c>
      <c r="U7" s="107">
        <v>1</v>
      </c>
      <c r="V7" s="106">
        <f t="shared" si="7"/>
        <v>3.8461538461538464E-2</v>
      </c>
      <c r="W7" s="168">
        <v>21</v>
      </c>
      <c r="X7" s="107">
        <v>2</v>
      </c>
      <c r="Y7" s="106">
        <f t="shared" si="0"/>
        <v>9.5238095238095233E-2</v>
      </c>
      <c r="Z7" s="168">
        <v>20</v>
      </c>
      <c r="AA7">
        <v>1</v>
      </c>
      <c r="AB7" s="106">
        <f t="shared" si="8"/>
        <v>0.05</v>
      </c>
      <c r="AC7" s="168">
        <v>20</v>
      </c>
      <c r="AD7">
        <v>1</v>
      </c>
      <c r="AE7" s="106">
        <f t="shared" si="9"/>
        <v>0.05</v>
      </c>
      <c r="AF7" s="168">
        <v>18</v>
      </c>
      <c r="AG7">
        <v>0</v>
      </c>
      <c r="AH7" s="106">
        <f t="shared" si="10"/>
        <v>0</v>
      </c>
      <c r="AI7" s="168">
        <v>16</v>
      </c>
      <c r="AJ7">
        <v>0</v>
      </c>
      <c r="AK7" s="106">
        <f t="shared" si="11"/>
        <v>0</v>
      </c>
      <c r="AL7" s="169">
        <v>14</v>
      </c>
      <c r="AM7">
        <v>0</v>
      </c>
      <c r="AN7" s="106">
        <f t="shared" si="12"/>
        <v>0</v>
      </c>
      <c r="AO7" s="169">
        <v>12</v>
      </c>
      <c r="AP7">
        <v>1</v>
      </c>
      <c r="AQ7" s="106">
        <f t="shared" si="13"/>
        <v>8.3333333333333329E-2</v>
      </c>
    </row>
    <row r="8" spans="1:43">
      <c r="A8" s="104" t="s">
        <v>49</v>
      </c>
      <c r="B8" s="105">
        <v>183</v>
      </c>
      <c r="C8" s="105">
        <v>15</v>
      </c>
      <c r="D8" s="106">
        <f t="shared" si="1"/>
        <v>8.1967213114754092E-2</v>
      </c>
      <c r="E8" s="168">
        <v>50</v>
      </c>
      <c r="F8" s="105">
        <v>2</v>
      </c>
      <c r="G8" s="106">
        <f t="shared" si="2"/>
        <v>0.04</v>
      </c>
      <c r="H8" s="168">
        <v>45</v>
      </c>
      <c r="I8" s="105">
        <v>6</v>
      </c>
      <c r="J8" s="106">
        <f t="shared" si="3"/>
        <v>0.13333333333333333</v>
      </c>
      <c r="K8" s="168">
        <v>40</v>
      </c>
      <c r="L8" s="105">
        <v>4</v>
      </c>
      <c r="M8" s="106">
        <f t="shared" si="4"/>
        <v>0.1</v>
      </c>
      <c r="N8" s="168">
        <v>32</v>
      </c>
      <c r="O8" s="107">
        <v>3</v>
      </c>
      <c r="P8" s="106">
        <f t="shared" si="5"/>
        <v>9.375E-2</v>
      </c>
      <c r="Q8" s="169">
        <v>33</v>
      </c>
      <c r="R8" s="107">
        <v>1</v>
      </c>
      <c r="S8" s="106">
        <f t="shared" si="6"/>
        <v>3.0303030303030304E-2</v>
      </c>
      <c r="T8" s="169">
        <v>26</v>
      </c>
      <c r="U8" s="107">
        <v>3</v>
      </c>
      <c r="V8" s="106">
        <f t="shared" si="7"/>
        <v>0.11538461538461539</v>
      </c>
      <c r="W8" s="168">
        <v>21</v>
      </c>
      <c r="X8" s="107">
        <v>1</v>
      </c>
      <c r="Y8" s="106">
        <f t="shared" si="0"/>
        <v>4.7619047619047616E-2</v>
      </c>
      <c r="Z8" s="168">
        <v>20</v>
      </c>
      <c r="AA8">
        <v>2</v>
      </c>
      <c r="AB8" s="106">
        <f t="shared" si="8"/>
        <v>0.1</v>
      </c>
      <c r="AC8" s="168">
        <v>20</v>
      </c>
      <c r="AD8">
        <v>0</v>
      </c>
      <c r="AE8" s="106">
        <f t="shared" si="9"/>
        <v>0</v>
      </c>
      <c r="AF8" s="168">
        <v>18</v>
      </c>
      <c r="AG8">
        <v>0</v>
      </c>
      <c r="AH8" s="106">
        <f t="shared" si="10"/>
        <v>0</v>
      </c>
      <c r="AI8" s="168">
        <v>16</v>
      </c>
      <c r="AJ8">
        <v>0</v>
      </c>
      <c r="AK8" s="106">
        <f t="shared" si="11"/>
        <v>0</v>
      </c>
      <c r="AL8" s="169">
        <v>14</v>
      </c>
      <c r="AM8">
        <v>0</v>
      </c>
      <c r="AN8" s="106">
        <f t="shared" si="12"/>
        <v>0</v>
      </c>
      <c r="AO8" s="169">
        <v>12</v>
      </c>
      <c r="AP8">
        <v>0</v>
      </c>
      <c r="AQ8" s="106">
        <f t="shared" si="13"/>
        <v>0</v>
      </c>
    </row>
    <row r="9" spans="1:43">
      <c r="A9" s="104" t="s">
        <v>50</v>
      </c>
      <c r="B9" s="105">
        <v>183</v>
      </c>
      <c r="C9" s="105">
        <v>7</v>
      </c>
      <c r="D9" s="106">
        <f t="shared" si="1"/>
        <v>3.825136612021858E-2</v>
      </c>
      <c r="E9" s="168">
        <v>50</v>
      </c>
      <c r="F9" s="105">
        <v>5</v>
      </c>
      <c r="G9" s="106">
        <f t="shared" si="2"/>
        <v>0.1</v>
      </c>
      <c r="H9" s="168">
        <v>45</v>
      </c>
      <c r="I9" s="105">
        <v>1</v>
      </c>
      <c r="J9" s="106">
        <f t="shared" si="3"/>
        <v>2.2222222222222223E-2</v>
      </c>
      <c r="K9" s="168">
        <v>40</v>
      </c>
      <c r="L9" s="105">
        <v>0</v>
      </c>
      <c r="M9" s="106">
        <f t="shared" si="4"/>
        <v>0</v>
      </c>
      <c r="N9" s="168">
        <v>32</v>
      </c>
      <c r="O9" s="107">
        <v>1</v>
      </c>
      <c r="P9" s="106">
        <f t="shared" si="5"/>
        <v>3.125E-2</v>
      </c>
      <c r="Q9" s="169">
        <v>33</v>
      </c>
      <c r="R9" s="107">
        <v>0</v>
      </c>
      <c r="S9" s="106">
        <f t="shared" si="6"/>
        <v>0</v>
      </c>
      <c r="T9" s="169">
        <v>26</v>
      </c>
      <c r="U9" s="107">
        <v>0</v>
      </c>
      <c r="V9" s="106">
        <f t="shared" si="7"/>
        <v>0</v>
      </c>
      <c r="W9" s="168">
        <v>21</v>
      </c>
      <c r="X9" s="107">
        <v>0</v>
      </c>
      <c r="Y9" s="106">
        <f t="shared" si="0"/>
        <v>0</v>
      </c>
      <c r="Z9" s="168">
        <v>20</v>
      </c>
      <c r="AA9">
        <v>0</v>
      </c>
      <c r="AB9" s="106">
        <f t="shared" si="8"/>
        <v>0</v>
      </c>
      <c r="AC9" s="168">
        <v>20</v>
      </c>
      <c r="AD9">
        <v>0</v>
      </c>
      <c r="AE9" s="106">
        <f t="shared" si="9"/>
        <v>0</v>
      </c>
      <c r="AF9" s="168">
        <v>18</v>
      </c>
      <c r="AG9">
        <v>0</v>
      </c>
      <c r="AH9" s="106">
        <f t="shared" si="10"/>
        <v>0</v>
      </c>
      <c r="AI9" s="168">
        <v>16</v>
      </c>
      <c r="AJ9">
        <v>0</v>
      </c>
      <c r="AK9" s="106">
        <f t="shared" si="11"/>
        <v>0</v>
      </c>
      <c r="AL9" s="169">
        <v>14</v>
      </c>
      <c r="AM9">
        <v>0</v>
      </c>
      <c r="AN9" s="106">
        <f t="shared" si="12"/>
        <v>0</v>
      </c>
      <c r="AO9" s="169">
        <v>12</v>
      </c>
      <c r="AP9">
        <v>0</v>
      </c>
      <c r="AQ9" s="106">
        <f t="shared" si="13"/>
        <v>0</v>
      </c>
    </row>
    <row r="10" spans="1:43">
      <c r="A10" s="108" t="s">
        <v>99</v>
      </c>
      <c r="B10" s="105">
        <v>183</v>
      </c>
      <c r="C10" s="105">
        <v>23</v>
      </c>
      <c r="D10" s="106">
        <f t="shared" si="1"/>
        <v>0.12568306010928962</v>
      </c>
      <c r="E10" s="168">
        <v>50</v>
      </c>
      <c r="F10" s="109">
        <v>7</v>
      </c>
      <c r="G10" s="106">
        <f>F10/E10</f>
        <v>0.14000000000000001</v>
      </c>
      <c r="H10" s="168">
        <v>45</v>
      </c>
      <c r="I10" s="105">
        <v>2</v>
      </c>
      <c r="J10" s="106">
        <f t="shared" si="3"/>
        <v>4.4444444444444446E-2</v>
      </c>
      <c r="K10" s="168">
        <v>40</v>
      </c>
      <c r="L10" s="109">
        <v>1</v>
      </c>
      <c r="M10" s="106">
        <f t="shared" si="4"/>
        <v>2.5000000000000001E-2</v>
      </c>
      <c r="N10" s="168">
        <v>32</v>
      </c>
      <c r="O10" s="107">
        <v>1</v>
      </c>
      <c r="P10" s="106">
        <f t="shared" si="5"/>
        <v>3.125E-2</v>
      </c>
      <c r="Q10" s="169">
        <v>33</v>
      </c>
      <c r="R10" s="107">
        <v>0</v>
      </c>
      <c r="S10" s="106">
        <f t="shared" si="6"/>
        <v>0</v>
      </c>
      <c r="T10" s="169">
        <v>26</v>
      </c>
      <c r="U10" s="107">
        <v>0</v>
      </c>
      <c r="V10" s="106">
        <f t="shared" si="7"/>
        <v>0</v>
      </c>
      <c r="W10" s="168">
        <v>21</v>
      </c>
      <c r="X10" s="107">
        <v>1</v>
      </c>
      <c r="Y10" s="106">
        <f t="shared" si="0"/>
        <v>4.7619047619047616E-2</v>
      </c>
      <c r="Z10" s="168">
        <v>20</v>
      </c>
      <c r="AA10">
        <v>0</v>
      </c>
      <c r="AB10" s="106">
        <f t="shared" si="8"/>
        <v>0</v>
      </c>
      <c r="AC10" s="168">
        <v>20</v>
      </c>
      <c r="AD10">
        <v>0</v>
      </c>
      <c r="AE10" s="106">
        <f t="shared" si="9"/>
        <v>0</v>
      </c>
      <c r="AF10" s="168">
        <v>18</v>
      </c>
      <c r="AG10">
        <v>1</v>
      </c>
      <c r="AH10" s="106">
        <f t="shared" si="10"/>
        <v>5.5555555555555552E-2</v>
      </c>
      <c r="AI10" s="168">
        <v>16</v>
      </c>
      <c r="AJ10">
        <v>0</v>
      </c>
      <c r="AK10" s="106">
        <f t="shared" si="11"/>
        <v>0</v>
      </c>
      <c r="AL10" s="169">
        <v>14</v>
      </c>
      <c r="AM10">
        <v>0</v>
      </c>
      <c r="AN10" s="106">
        <f t="shared" si="12"/>
        <v>0</v>
      </c>
      <c r="AO10" s="169">
        <v>12</v>
      </c>
      <c r="AP10">
        <v>0</v>
      </c>
      <c r="AQ10" s="106">
        <f t="shared" si="13"/>
        <v>0</v>
      </c>
    </row>
    <row r="11" spans="1:43">
      <c r="A11" s="138" t="s">
        <v>59</v>
      </c>
      <c r="B11" s="105">
        <v>183</v>
      </c>
      <c r="C11" s="105">
        <v>2.58</v>
      </c>
      <c r="D11" s="110"/>
      <c r="E11" s="168">
        <v>50</v>
      </c>
      <c r="F11" s="109">
        <v>2.46</v>
      </c>
      <c r="G11" s="110"/>
      <c r="H11" s="168">
        <v>45</v>
      </c>
      <c r="I11" s="111">
        <v>2.04</v>
      </c>
      <c r="J11" s="110"/>
      <c r="K11" s="168">
        <v>40</v>
      </c>
      <c r="L11" s="112">
        <v>2.15</v>
      </c>
      <c r="M11" s="110"/>
      <c r="N11" s="168">
        <v>32</v>
      </c>
      <c r="O11" s="111">
        <v>1.66</v>
      </c>
      <c r="P11" s="110"/>
      <c r="Q11" s="169">
        <v>33</v>
      </c>
      <c r="R11" s="111">
        <v>1.03</v>
      </c>
      <c r="S11" s="110"/>
      <c r="T11" s="169">
        <v>26</v>
      </c>
      <c r="U11" s="111">
        <v>1.23</v>
      </c>
      <c r="V11" s="110"/>
      <c r="W11" s="168">
        <v>21</v>
      </c>
      <c r="X11" s="107">
        <v>1.33</v>
      </c>
      <c r="Y11" s="106"/>
      <c r="Z11" s="168">
        <v>20</v>
      </c>
      <c r="AA11">
        <v>1</v>
      </c>
      <c r="AB11" s="106"/>
      <c r="AC11" s="168">
        <v>20</v>
      </c>
      <c r="AD11">
        <v>0.7</v>
      </c>
      <c r="AE11" s="106"/>
      <c r="AF11" s="168">
        <v>18</v>
      </c>
      <c r="AG11">
        <v>0.94</v>
      </c>
      <c r="AH11" s="106"/>
      <c r="AI11" s="168">
        <v>16</v>
      </c>
      <c r="AJ11">
        <v>0.75</v>
      </c>
      <c r="AK11" s="106"/>
      <c r="AL11" s="169">
        <v>14</v>
      </c>
      <c r="AM11">
        <v>0.43</v>
      </c>
      <c r="AN11" s="106"/>
      <c r="AO11" s="169">
        <v>12</v>
      </c>
      <c r="AP11">
        <v>1.1599999999999999</v>
      </c>
      <c r="AQ11" s="106"/>
    </row>
    <row r="12" spans="1:43">
      <c r="A12" s="108" t="s">
        <v>55</v>
      </c>
      <c r="B12" s="105">
        <v>183</v>
      </c>
      <c r="C12" s="113">
        <v>2</v>
      </c>
      <c r="D12" s="114"/>
      <c r="E12" s="168">
        <v>50</v>
      </c>
      <c r="F12" s="114">
        <v>1.5</v>
      </c>
      <c r="G12" s="113"/>
      <c r="H12" s="168">
        <v>45</v>
      </c>
      <c r="I12" s="113">
        <v>1</v>
      </c>
      <c r="J12" s="109"/>
      <c r="K12" s="168">
        <v>40</v>
      </c>
      <c r="L12" s="109">
        <v>2</v>
      </c>
      <c r="M12" s="113"/>
      <c r="N12" s="168">
        <v>32</v>
      </c>
      <c r="O12" s="113">
        <v>1</v>
      </c>
      <c r="P12" s="105"/>
      <c r="Q12" s="169">
        <v>33</v>
      </c>
      <c r="R12" s="105">
        <v>1</v>
      </c>
      <c r="S12" s="105"/>
      <c r="T12" s="169">
        <v>26</v>
      </c>
      <c r="U12" s="105">
        <v>1</v>
      </c>
      <c r="V12" s="105"/>
      <c r="W12" s="168">
        <v>21</v>
      </c>
      <c r="X12" s="107">
        <v>1</v>
      </c>
      <c r="Y12" s="106"/>
      <c r="Z12" s="168">
        <v>20</v>
      </c>
      <c r="AA12">
        <v>1</v>
      </c>
      <c r="AB12" s="106"/>
      <c r="AC12" s="168">
        <v>20</v>
      </c>
      <c r="AD12">
        <v>0</v>
      </c>
      <c r="AE12" s="106"/>
      <c r="AF12" s="168">
        <v>18</v>
      </c>
      <c r="AG12">
        <v>0.5</v>
      </c>
      <c r="AH12" s="106"/>
      <c r="AI12" s="168">
        <v>16</v>
      </c>
      <c r="AJ12">
        <v>1</v>
      </c>
      <c r="AK12" s="106"/>
      <c r="AL12" s="169">
        <v>14</v>
      </c>
      <c r="AM12">
        <v>0</v>
      </c>
      <c r="AN12" s="106"/>
      <c r="AO12" s="169">
        <v>12</v>
      </c>
      <c r="AP12">
        <v>1</v>
      </c>
      <c r="AQ12" s="106"/>
    </row>
    <row r="13" spans="1:43" ht="42">
      <c r="A13" s="108" t="s">
        <v>60</v>
      </c>
      <c r="B13" s="109">
        <v>151</v>
      </c>
      <c r="C13" s="113">
        <v>3.13</v>
      </c>
      <c r="D13" s="114"/>
      <c r="E13" s="109">
        <v>39</v>
      </c>
      <c r="F13" s="114">
        <v>3.15</v>
      </c>
      <c r="G13" s="115"/>
      <c r="H13" s="105">
        <v>37</v>
      </c>
      <c r="I13" s="113">
        <v>2.4900000000000002</v>
      </c>
      <c r="J13" s="114"/>
      <c r="K13" s="109">
        <v>33</v>
      </c>
      <c r="L13" s="114">
        <v>2.61</v>
      </c>
      <c r="M13" s="113"/>
      <c r="N13" s="105">
        <v>21</v>
      </c>
      <c r="O13" s="113">
        <v>2.52</v>
      </c>
      <c r="P13" s="107"/>
      <c r="Q13" s="107">
        <v>22</v>
      </c>
      <c r="R13" s="107">
        <v>1.55</v>
      </c>
      <c r="S13" s="107"/>
      <c r="T13" s="107">
        <v>19</v>
      </c>
      <c r="U13" s="107">
        <v>1.68</v>
      </c>
      <c r="V13" s="107"/>
      <c r="W13" s="107">
        <v>12</v>
      </c>
      <c r="X13" s="107">
        <v>2.33</v>
      </c>
      <c r="Z13" s="107">
        <v>11</v>
      </c>
      <c r="AA13" s="107">
        <v>1.82</v>
      </c>
      <c r="AC13" s="107">
        <v>10</v>
      </c>
      <c r="AD13" s="107">
        <v>1.4</v>
      </c>
      <c r="AF13" s="107">
        <v>9</v>
      </c>
      <c r="AG13" s="107">
        <v>1.89</v>
      </c>
      <c r="AI13" s="107">
        <v>9</v>
      </c>
      <c r="AJ13" s="107">
        <v>1.33</v>
      </c>
      <c r="AL13" s="107">
        <v>5</v>
      </c>
      <c r="AM13" s="107">
        <v>1.2</v>
      </c>
      <c r="AO13" s="107">
        <v>10</v>
      </c>
      <c r="AP13" s="107">
        <v>1.4</v>
      </c>
    </row>
    <row r="14" spans="1:43" s="4" customFormat="1" ht="42">
      <c r="A14" s="160" t="s">
        <v>53</v>
      </c>
      <c r="B14" s="161">
        <v>151</v>
      </c>
      <c r="C14" s="161">
        <v>2</v>
      </c>
      <c r="D14" s="161"/>
      <c r="E14" s="161">
        <v>39</v>
      </c>
      <c r="F14" s="161">
        <v>2</v>
      </c>
      <c r="G14" s="161"/>
      <c r="H14" s="161">
        <v>37</v>
      </c>
      <c r="I14" s="161">
        <v>2</v>
      </c>
      <c r="J14" s="161"/>
      <c r="K14" s="161">
        <v>33</v>
      </c>
      <c r="L14" s="161">
        <v>2</v>
      </c>
      <c r="M14" s="161"/>
      <c r="N14" s="161">
        <v>21</v>
      </c>
      <c r="O14" s="161">
        <v>2</v>
      </c>
      <c r="P14" s="116"/>
      <c r="Q14" s="116">
        <v>22</v>
      </c>
      <c r="R14" s="116">
        <v>1</v>
      </c>
      <c r="S14" s="116"/>
      <c r="T14" s="116">
        <v>19</v>
      </c>
      <c r="U14" s="116">
        <v>1</v>
      </c>
      <c r="V14" s="116"/>
      <c r="W14" s="116">
        <v>12</v>
      </c>
      <c r="X14" s="116">
        <v>1</v>
      </c>
      <c r="Y14" s="3"/>
      <c r="Z14" s="162">
        <v>11</v>
      </c>
      <c r="AA14" s="162">
        <v>1</v>
      </c>
      <c r="AB14" s="3"/>
      <c r="AC14" s="162">
        <v>10</v>
      </c>
      <c r="AD14" s="162">
        <v>1</v>
      </c>
      <c r="AE14" s="3"/>
      <c r="AF14" s="162">
        <v>9</v>
      </c>
      <c r="AG14" s="162">
        <v>1</v>
      </c>
      <c r="AH14" s="3"/>
      <c r="AI14" s="162">
        <v>9</v>
      </c>
      <c r="AJ14" s="162">
        <v>1</v>
      </c>
      <c r="AK14" s="3"/>
      <c r="AL14" s="162">
        <v>5</v>
      </c>
      <c r="AM14" s="162">
        <v>1</v>
      </c>
      <c r="AN14" s="3"/>
      <c r="AO14" s="162">
        <v>10</v>
      </c>
      <c r="AP14" s="162">
        <v>1</v>
      </c>
      <c r="AQ14" s="3"/>
    </row>
    <row r="15" spans="1:43">
      <c r="A15" s="99" t="s">
        <v>52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1:43">
      <c r="A16" s="8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9" spans="1:1">
      <c r="A19" s="22"/>
    </row>
  </sheetData>
  <phoneticPr fontId="12" type="noConversion"/>
  <pageMargins left="0.7" right="0.7" top="0.75" bottom="0.75" header="0.3" footer="0.3"/>
  <pageSetup scale="74" fitToWidth="2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S87"/>
  <sheetViews>
    <sheetView workbookViewId="0">
      <selection activeCell="A93" sqref="A93:XFD149"/>
    </sheetView>
  </sheetViews>
  <sheetFormatPr baseColWidth="10" defaultColWidth="8.83203125" defaultRowHeight="14" x14ac:dyDescent="0"/>
  <cols>
    <col min="1" max="1" width="18.1640625" customWidth="1"/>
    <col min="2" max="3" width="7.1640625" customWidth="1"/>
    <col min="4" max="4" width="7.1640625" style="57" customWidth="1"/>
    <col min="5" max="6" width="7.1640625" customWidth="1"/>
    <col min="7" max="7" width="7.1640625" style="57" customWidth="1"/>
    <col min="8" max="9" width="7.1640625" customWidth="1"/>
    <col min="10" max="10" width="7.1640625" style="57" customWidth="1"/>
    <col min="11" max="12" width="7.1640625" customWidth="1"/>
    <col min="13" max="13" width="7.1640625" style="57" customWidth="1"/>
    <col min="14" max="15" width="7.1640625" customWidth="1"/>
    <col min="16" max="16" width="7.1640625" style="57" customWidth="1"/>
    <col min="17" max="18" width="7.1640625" customWidth="1"/>
    <col min="19" max="19" width="7.1640625" style="57" customWidth="1"/>
    <col min="20" max="21" width="7.1640625" customWidth="1"/>
    <col min="22" max="22" width="7.1640625" style="57" customWidth="1"/>
    <col min="23" max="45" width="7.1640625" customWidth="1"/>
  </cols>
  <sheetData>
    <row r="1" spans="1:45">
      <c r="A1" s="1" t="s">
        <v>296</v>
      </c>
    </row>
    <row r="2" spans="1:45">
      <c r="A2" s="6"/>
      <c r="B2" s="51" t="s">
        <v>54</v>
      </c>
      <c r="C2" s="51" t="s">
        <v>35</v>
      </c>
      <c r="D2" s="58" t="s">
        <v>36</v>
      </c>
      <c r="E2" s="7" t="s">
        <v>54</v>
      </c>
      <c r="F2" s="7" t="s">
        <v>35</v>
      </c>
      <c r="G2" s="58" t="s">
        <v>37</v>
      </c>
      <c r="H2" s="7" t="s">
        <v>54</v>
      </c>
      <c r="I2" s="7" t="s">
        <v>35</v>
      </c>
      <c r="J2" s="58" t="s">
        <v>38</v>
      </c>
      <c r="K2" s="7" t="s">
        <v>54</v>
      </c>
      <c r="L2" s="7" t="s">
        <v>35</v>
      </c>
      <c r="M2" s="58" t="s">
        <v>39</v>
      </c>
      <c r="N2" s="7" t="s">
        <v>54</v>
      </c>
      <c r="O2" s="7" t="s">
        <v>35</v>
      </c>
      <c r="P2" s="58" t="s">
        <v>40</v>
      </c>
      <c r="Q2" s="7" t="s">
        <v>54</v>
      </c>
      <c r="R2" s="7" t="s">
        <v>35</v>
      </c>
      <c r="S2" s="58" t="s">
        <v>41</v>
      </c>
      <c r="T2" s="7" t="s">
        <v>54</v>
      </c>
      <c r="U2" s="7" t="s">
        <v>35</v>
      </c>
      <c r="V2" s="58" t="s">
        <v>42</v>
      </c>
      <c r="W2" s="51" t="s">
        <v>54</v>
      </c>
      <c r="X2" s="51" t="s">
        <v>35</v>
      </c>
      <c r="Y2" s="58" t="s">
        <v>91</v>
      </c>
      <c r="Z2" s="7" t="s">
        <v>54</v>
      </c>
      <c r="AA2" s="7" t="s">
        <v>35</v>
      </c>
      <c r="AB2" s="58" t="s">
        <v>92</v>
      </c>
      <c r="AC2" s="7" t="s">
        <v>54</v>
      </c>
      <c r="AD2" s="7" t="s">
        <v>35</v>
      </c>
      <c r="AE2" s="58" t="s">
        <v>93</v>
      </c>
      <c r="AF2" s="7" t="s">
        <v>54</v>
      </c>
      <c r="AG2" s="7" t="s">
        <v>35</v>
      </c>
      <c r="AH2" s="58" t="s">
        <v>94</v>
      </c>
      <c r="AI2" s="7" t="s">
        <v>54</v>
      </c>
      <c r="AJ2" s="7" t="s">
        <v>35</v>
      </c>
      <c r="AK2" s="58" t="s">
        <v>95</v>
      </c>
      <c r="AL2" s="7" t="s">
        <v>54</v>
      </c>
      <c r="AM2" s="7" t="s">
        <v>35</v>
      </c>
      <c r="AN2" s="58" t="s">
        <v>96</v>
      </c>
      <c r="AO2" s="7" t="s">
        <v>54</v>
      </c>
      <c r="AP2" s="7" t="s">
        <v>35</v>
      </c>
      <c r="AQ2" s="58" t="s">
        <v>97</v>
      </c>
    </row>
    <row r="3" spans="1:45">
      <c r="A3" s="40" t="s">
        <v>27</v>
      </c>
      <c r="B3" s="9">
        <v>138</v>
      </c>
      <c r="C3" s="9">
        <v>5</v>
      </c>
      <c r="D3" s="57">
        <f>C3/B3</f>
        <v>3.6231884057971016E-2</v>
      </c>
      <c r="E3" s="9">
        <v>39</v>
      </c>
      <c r="F3" s="9">
        <v>8</v>
      </c>
      <c r="G3" s="57">
        <f>F3/E3</f>
        <v>0.20512820512820512</v>
      </c>
      <c r="H3" s="9">
        <v>31</v>
      </c>
      <c r="I3" s="9">
        <v>6</v>
      </c>
      <c r="J3" s="57">
        <f>I3/H3</f>
        <v>0.19354838709677419</v>
      </c>
      <c r="K3" s="9">
        <v>33</v>
      </c>
      <c r="L3" s="24">
        <v>3</v>
      </c>
      <c r="M3" s="57">
        <f>L3/K3</f>
        <v>9.0909090909090912E-2</v>
      </c>
      <c r="N3" s="9">
        <v>25</v>
      </c>
      <c r="O3" s="9">
        <v>1</v>
      </c>
      <c r="P3" s="57">
        <f>O3/N3</f>
        <v>0.04</v>
      </c>
      <c r="Q3" s="9">
        <v>22</v>
      </c>
      <c r="R3" s="9">
        <v>3</v>
      </c>
      <c r="S3" s="57">
        <f>R3/Q3</f>
        <v>0.13636363636363635</v>
      </c>
      <c r="T3" s="9">
        <v>23</v>
      </c>
      <c r="U3" s="9">
        <v>0</v>
      </c>
      <c r="V3" s="57">
        <f>U3/T3</f>
        <v>0</v>
      </c>
      <c r="W3" s="9">
        <v>13</v>
      </c>
      <c r="X3" s="9">
        <v>1</v>
      </c>
      <c r="Y3" s="57">
        <f>X3/W3</f>
        <v>7.6923076923076927E-2</v>
      </c>
      <c r="Z3" s="9">
        <v>16</v>
      </c>
      <c r="AA3" s="9">
        <v>1</v>
      </c>
      <c r="AB3" s="57">
        <f>AA3/Z3</f>
        <v>6.25E-2</v>
      </c>
      <c r="AC3" s="9">
        <v>16</v>
      </c>
      <c r="AD3" s="9">
        <v>1</v>
      </c>
      <c r="AE3" s="57">
        <f>AD3/AC3</f>
        <v>6.25E-2</v>
      </c>
      <c r="AF3" s="9">
        <v>14</v>
      </c>
      <c r="AG3" s="9">
        <v>1</v>
      </c>
      <c r="AH3" s="57">
        <f>AG3/AF3</f>
        <v>7.1428571428571425E-2</v>
      </c>
      <c r="AI3" s="9">
        <v>11</v>
      </c>
      <c r="AJ3" s="9">
        <v>2</v>
      </c>
      <c r="AK3" s="57">
        <f>AJ3/AI3</f>
        <v>0.18181818181818182</v>
      </c>
      <c r="AL3" s="9">
        <v>11</v>
      </c>
      <c r="AM3" s="9">
        <v>0</v>
      </c>
      <c r="AN3" s="57">
        <f>AM3/AL3</f>
        <v>0</v>
      </c>
      <c r="AO3" s="9">
        <v>10</v>
      </c>
      <c r="AP3" s="9">
        <v>0</v>
      </c>
      <c r="AQ3" s="57">
        <f>AP3/AO3</f>
        <v>0</v>
      </c>
    </row>
    <row r="4" spans="1:45">
      <c r="A4" s="40" t="s">
        <v>28</v>
      </c>
      <c r="B4" s="9">
        <v>128</v>
      </c>
      <c r="C4" s="9">
        <v>63</v>
      </c>
      <c r="D4" s="57">
        <f t="shared" ref="D4:D10" si="0">C4/B4</f>
        <v>0.4921875</v>
      </c>
      <c r="E4" s="9">
        <v>37</v>
      </c>
      <c r="F4" s="9">
        <v>16</v>
      </c>
      <c r="G4" s="57">
        <f t="shared" ref="G4:G10" si="1">F4/E4</f>
        <v>0.43243243243243246</v>
      </c>
      <c r="H4" s="9">
        <v>30</v>
      </c>
      <c r="I4" s="9">
        <v>13</v>
      </c>
      <c r="J4" s="57">
        <f t="shared" ref="J4:J10" si="2">I4/H4</f>
        <v>0.43333333333333335</v>
      </c>
      <c r="K4" s="9">
        <v>30</v>
      </c>
      <c r="L4" s="9">
        <v>17</v>
      </c>
      <c r="M4" s="57">
        <f t="shared" ref="M4:M10" si="3">L4/K4</f>
        <v>0.56666666666666665</v>
      </c>
      <c r="N4" s="9">
        <v>22</v>
      </c>
      <c r="O4" s="9">
        <v>11</v>
      </c>
      <c r="P4" s="57">
        <f t="shared" ref="P4:P10" si="4">O4/N4</f>
        <v>0.5</v>
      </c>
      <c r="Q4" s="9">
        <v>20</v>
      </c>
      <c r="R4" s="9">
        <v>7</v>
      </c>
      <c r="S4" s="57">
        <f t="shared" ref="S4:S10" si="5">R4/Q4</f>
        <v>0.35</v>
      </c>
      <c r="T4" s="9">
        <v>23</v>
      </c>
      <c r="U4" s="9">
        <v>9</v>
      </c>
      <c r="V4" s="57">
        <f t="shared" ref="V4:V10" si="6">U4/T4</f>
        <v>0.39130434782608697</v>
      </c>
      <c r="W4" s="9">
        <v>13</v>
      </c>
      <c r="X4" s="9">
        <v>5</v>
      </c>
      <c r="Y4" s="57">
        <f t="shared" ref="Y4:Y10" si="7">X4/W4</f>
        <v>0.38461538461538464</v>
      </c>
      <c r="Z4" s="9">
        <v>16</v>
      </c>
      <c r="AA4" s="9">
        <v>8</v>
      </c>
      <c r="AB4" s="57">
        <f t="shared" ref="AB4:AB10" si="8">AA4/Z4</f>
        <v>0.5</v>
      </c>
      <c r="AC4" s="9">
        <v>15</v>
      </c>
      <c r="AD4" s="9">
        <v>5</v>
      </c>
      <c r="AE4" s="57">
        <f t="shared" ref="AE4:AE10" si="9">AD4/AC4</f>
        <v>0.33333333333333331</v>
      </c>
      <c r="AF4" s="9">
        <v>14</v>
      </c>
      <c r="AG4" s="9">
        <v>4</v>
      </c>
      <c r="AH4" s="57">
        <f t="shared" ref="AH4:AH10" si="10">AG4/AF4</f>
        <v>0.2857142857142857</v>
      </c>
      <c r="AI4" s="9">
        <v>11</v>
      </c>
      <c r="AJ4" s="9">
        <v>2</v>
      </c>
      <c r="AK4" s="57">
        <f t="shared" ref="AK4:AK10" si="11">AJ4/AI4</f>
        <v>0.18181818181818182</v>
      </c>
      <c r="AL4" s="9">
        <v>9</v>
      </c>
      <c r="AM4" s="9">
        <v>2</v>
      </c>
      <c r="AN4" s="57">
        <f t="shared" ref="AN4:AN10" si="12">AM4/AL4</f>
        <v>0.22222222222222221</v>
      </c>
      <c r="AO4" s="9">
        <v>10</v>
      </c>
      <c r="AP4" s="9">
        <v>5</v>
      </c>
      <c r="AQ4" s="57">
        <f t="shared" ref="AQ4:AQ10" si="13">AP4/AO4</f>
        <v>0.5</v>
      </c>
    </row>
    <row r="5" spans="1:45">
      <c r="A5" s="42" t="s">
        <v>29</v>
      </c>
      <c r="B5" s="9">
        <v>137</v>
      </c>
      <c r="C5" s="9">
        <v>4</v>
      </c>
      <c r="D5" s="57">
        <f t="shared" si="0"/>
        <v>2.9197080291970802E-2</v>
      </c>
      <c r="E5" s="9">
        <v>39</v>
      </c>
      <c r="F5" s="9">
        <v>2</v>
      </c>
      <c r="G5" s="57">
        <f t="shared" si="1"/>
        <v>5.128205128205128E-2</v>
      </c>
      <c r="H5" s="9">
        <v>31</v>
      </c>
      <c r="I5" s="9">
        <v>0</v>
      </c>
      <c r="J5" s="57">
        <f t="shared" si="2"/>
        <v>0</v>
      </c>
      <c r="K5" s="9">
        <v>32</v>
      </c>
      <c r="L5" s="9">
        <v>0</v>
      </c>
      <c r="M5" s="57">
        <f t="shared" si="3"/>
        <v>0</v>
      </c>
      <c r="N5" s="9">
        <v>25</v>
      </c>
      <c r="O5" s="9">
        <v>0</v>
      </c>
      <c r="P5" s="57">
        <f t="shared" si="4"/>
        <v>0</v>
      </c>
      <c r="Q5" s="12">
        <v>22</v>
      </c>
      <c r="R5" s="12">
        <v>0</v>
      </c>
      <c r="S5" s="57">
        <f t="shared" si="5"/>
        <v>0</v>
      </c>
      <c r="T5" s="9">
        <v>21</v>
      </c>
      <c r="U5" s="9">
        <v>0</v>
      </c>
      <c r="V5" s="57">
        <f t="shared" si="6"/>
        <v>0</v>
      </c>
      <c r="W5">
        <v>13</v>
      </c>
      <c r="X5">
        <v>0</v>
      </c>
      <c r="Y5" s="57">
        <f t="shared" si="7"/>
        <v>0</v>
      </c>
      <c r="Z5">
        <v>16</v>
      </c>
      <c r="AA5">
        <v>0</v>
      </c>
      <c r="AB5" s="57">
        <f t="shared" si="8"/>
        <v>0</v>
      </c>
      <c r="AC5">
        <v>16</v>
      </c>
      <c r="AD5">
        <v>0</v>
      </c>
      <c r="AE5" s="57">
        <f t="shared" si="9"/>
        <v>0</v>
      </c>
      <c r="AF5">
        <v>14</v>
      </c>
      <c r="AG5">
        <v>0</v>
      </c>
      <c r="AH5" s="57">
        <f t="shared" si="10"/>
        <v>0</v>
      </c>
      <c r="AI5">
        <v>11</v>
      </c>
      <c r="AJ5">
        <v>0</v>
      </c>
      <c r="AK5" s="57">
        <f t="shared" si="11"/>
        <v>0</v>
      </c>
      <c r="AL5">
        <v>11</v>
      </c>
      <c r="AM5">
        <v>0</v>
      </c>
      <c r="AN5" s="57">
        <f t="shared" si="12"/>
        <v>0</v>
      </c>
      <c r="AO5">
        <v>10</v>
      </c>
      <c r="AP5">
        <v>0</v>
      </c>
      <c r="AQ5" s="57">
        <f t="shared" si="13"/>
        <v>0</v>
      </c>
    </row>
    <row r="6" spans="1:45">
      <c r="A6" s="42" t="s">
        <v>30</v>
      </c>
      <c r="B6" s="9">
        <v>122</v>
      </c>
      <c r="C6" s="9">
        <v>31</v>
      </c>
      <c r="D6" s="57">
        <f t="shared" si="0"/>
        <v>0.25409836065573771</v>
      </c>
      <c r="E6" s="9">
        <v>30</v>
      </c>
      <c r="F6" s="9">
        <v>10</v>
      </c>
      <c r="G6" s="57">
        <f t="shared" si="1"/>
        <v>0.33333333333333331</v>
      </c>
      <c r="H6" s="9">
        <v>25</v>
      </c>
      <c r="I6" s="9">
        <v>10</v>
      </c>
      <c r="J6" s="57">
        <f t="shared" si="2"/>
        <v>0.4</v>
      </c>
      <c r="K6" s="9">
        <v>31</v>
      </c>
      <c r="L6" s="9">
        <v>9</v>
      </c>
      <c r="M6" s="57">
        <f t="shared" si="3"/>
        <v>0.29032258064516131</v>
      </c>
      <c r="N6" s="9">
        <v>23</v>
      </c>
      <c r="O6" s="9">
        <v>6</v>
      </c>
      <c r="P6" s="57">
        <f t="shared" si="4"/>
        <v>0.2608695652173913</v>
      </c>
      <c r="Q6" s="9">
        <v>20</v>
      </c>
      <c r="R6" s="9">
        <v>8</v>
      </c>
      <c r="S6" s="57">
        <f t="shared" si="5"/>
        <v>0.4</v>
      </c>
      <c r="T6" s="9">
        <v>20</v>
      </c>
      <c r="U6" s="9">
        <v>6</v>
      </c>
      <c r="V6" s="57">
        <f t="shared" si="6"/>
        <v>0.3</v>
      </c>
      <c r="W6" s="9">
        <v>12</v>
      </c>
      <c r="X6" s="9">
        <v>3</v>
      </c>
      <c r="Y6" s="57">
        <f t="shared" si="7"/>
        <v>0.25</v>
      </c>
      <c r="Z6" s="9">
        <v>16</v>
      </c>
      <c r="AA6" s="9">
        <v>4</v>
      </c>
      <c r="AB6" s="57">
        <f t="shared" si="8"/>
        <v>0.25</v>
      </c>
      <c r="AC6" s="9">
        <v>15</v>
      </c>
      <c r="AD6" s="9">
        <v>3</v>
      </c>
      <c r="AE6" s="57">
        <f t="shared" si="9"/>
        <v>0.2</v>
      </c>
      <c r="AF6" s="9">
        <v>12</v>
      </c>
      <c r="AG6" s="9">
        <v>3</v>
      </c>
      <c r="AH6" s="57">
        <f t="shared" si="10"/>
        <v>0.25</v>
      </c>
      <c r="AI6" s="9">
        <v>11</v>
      </c>
      <c r="AJ6" s="9">
        <v>5</v>
      </c>
      <c r="AK6" s="57">
        <f t="shared" si="11"/>
        <v>0.45454545454545453</v>
      </c>
      <c r="AL6" s="9">
        <v>11</v>
      </c>
      <c r="AM6" s="9">
        <v>1</v>
      </c>
      <c r="AN6" s="57">
        <f t="shared" si="12"/>
        <v>9.0909090909090912E-2</v>
      </c>
      <c r="AO6" s="9">
        <v>10</v>
      </c>
      <c r="AP6" s="9">
        <v>4</v>
      </c>
      <c r="AQ6" s="57">
        <f t="shared" si="13"/>
        <v>0.4</v>
      </c>
    </row>
    <row r="7" spans="1:45">
      <c r="A7" s="35" t="s">
        <v>31</v>
      </c>
      <c r="B7" s="9">
        <v>131</v>
      </c>
      <c r="C7" s="9">
        <v>12</v>
      </c>
      <c r="D7" s="57">
        <f t="shared" si="0"/>
        <v>9.1603053435114504E-2</v>
      </c>
      <c r="E7" s="9">
        <v>31</v>
      </c>
      <c r="F7" s="9">
        <v>0</v>
      </c>
      <c r="G7" s="57">
        <f t="shared" si="1"/>
        <v>0</v>
      </c>
      <c r="H7" s="9">
        <v>24</v>
      </c>
      <c r="I7" s="9">
        <v>1</v>
      </c>
      <c r="J7" s="57">
        <f t="shared" si="2"/>
        <v>4.1666666666666664E-2</v>
      </c>
      <c r="K7" s="9">
        <v>31</v>
      </c>
      <c r="L7" s="9">
        <v>1</v>
      </c>
      <c r="M7" s="57">
        <f t="shared" si="3"/>
        <v>3.2258064516129031E-2</v>
      </c>
      <c r="N7" s="9">
        <v>23</v>
      </c>
      <c r="O7" s="9">
        <v>0</v>
      </c>
      <c r="P7" s="57">
        <f t="shared" si="4"/>
        <v>0</v>
      </c>
      <c r="Q7" s="9">
        <v>22</v>
      </c>
      <c r="R7" s="9">
        <v>0</v>
      </c>
      <c r="S7" s="57">
        <f t="shared" si="5"/>
        <v>0</v>
      </c>
      <c r="T7" s="9">
        <v>22</v>
      </c>
      <c r="U7" s="9">
        <v>0</v>
      </c>
      <c r="V7" s="57">
        <f t="shared" si="6"/>
        <v>0</v>
      </c>
      <c r="W7" s="9">
        <v>12</v>
      </c>
      <c r="X7" s="9">
        <v>0</v>
      </c>
      <c r="Y7" s="57">
        <f t="shared" si="7"/>
        <v>0</v>
      </c>
      <c r="Z7" s="9">
        <v>16</v>
      </c>
      <c r="AA7" s="9">
        <v>0</v>
      </c>
      <c r="AB7" s="57">
        <f t="shared" si="8"/>
        <v>0</v>
      </c>
      <c r="AC7" s="9">
        <v>16</v>
      </c>
      <c r="AD7" s="9">
        <v>0</v>
      </c>
      <c r="AE7" s="57">
        <f t="shared" si="9"/>
        <v>0</v>
      </c>
      <c r="AF7" s="9">
        <v>13</v>
      </c>
      <c r="AG7" s="9">
        <v>0</v>
      </c>
      <c r="AH7" s="57">
        <f t="shared" si="10"/>
        <v>0</v>
      </c>
      <c r="AI7" s="9">
        <v>11</v>
      </c>
      <c r="AJ7" s="9">
        <v>0</v>
      </c>
      <c r="AK7" s="57">
        <f t="shared" si="11"/>
        <v>0</v>
      </c>
      <c r="AL7" s="9">
        <v>11</v>
      </c>
      <c r="AM7" s="9">
        <v>0</v>
      </c>
      <c r="AN7" s="57">
        <f t="shared" si="12"/>
        <v>0</v>
      </c>
      <c r="AO7" s="9">
        <v>10</v>
      </c>
      <c r="AP7" s="9">
        <v>0</v>
      </c>
      <c r="AQ7" s="57">
        <f t="shared" si="13"/>
        <v>0</v>
      </c>
    </row>
    <row r="8" spans="1:45">
      <c r="A8" s="42" t="s">
        <v>32</v>
      </c>
      <c r="B8" s="9">
        <v>122</v>
      </c>
      <c r="C8" s="9">
        <v>13</v>
      </c>
      <c r="D8" s="57">
        <f t="shared" si="0"/>
        <v>0.10655737704918032</v>
      </c>
      <c r="E8" s="9">
        <v>30</v>
      </c>
      <c r="F8" s="9">
        <v>0</v>
      </c>
      <c r="G8" s="57">
        <f t="shared" si="1"/>
        <v>0</v>
      </c>
      <c r="H8" s="9">
        <v>21</v>
      </c>
      <c r="I8" s="9">
        <v>2</v>
      </c>
      <c r="J8" s="57">
        <f t="shared" si="2"/>
        <v>9.5238095238095233E-2</v>
      </c>
      <c r="K8" s="9">
        <v>26</v>
      </c>
      <c r="L8" s="9">
        <v>4</v>
      </c>
      <c r="M8" s="57">
        <f t="shared" si="3"/>
        <v>0.15384615384615385</v>
      </c>
      <c r="N8" s="9">
        <v>18</v>
      </c>
      <c r="O8" s="9">
        <v>3</v>
      </c>
      <c r="P8" s="57">
        <f t="shared" si="4"/>
        <v>0.16666666666666666</v>
      </c>
      <c r="Q8" s="9">
        <v>16</v>
      </c>
      <c r="R8" s="9">
        <v>1</v>
      </c>
      <c r="S8" s="57">
        <f t="shared" si="5"/>
        <v>6.25E-2</v>
      </c>
      <c r="T8" s="9">
        <v>17</v>
      </c>
      <c r="U8" s="9">
        <v>0</v>
      </c>
      <c r="V8" s="57">
        <f t="shared" si="6"/>
        <v>0</v>
      </c>
      <c r="W8" s="9">
        <v>9</v>
      </c>
      <c r="X8" s="9">
        <v>0</v>
      </c>
      <c r="Y8" s="57">
        <f t="shared" si="7"/>
        <v>0</v>
      </c>
      <c r="Z8" s="9">
        <v>12</v>
      </c>
      <c r="AA8" s="9">
        <v>0</v>
      </c>
      <c r="AB8" s="57">
        <f t="shared" si="8"/>
        <v>0</v>
      </c>
      <c r="AC8" s="9">
        <v>12</v>
      </c>
      <c r="AD8" s="9">
        <v>0</v>
      </c>
      <c r="AE8" s="57">
        <f t="shared" si="9"/>
        <v>0</v>
      </c>
      <c r="AF8" s="9">
        <v>9</v>
      </c>
      <c r="AG8" s="9">
        <v>0</v>
      </c>
      <c r="AH8" s="57">
        <f t="shared" si="10"/>
        <v>0</v>
      </c>
      <c r="AI8" s="9">
        <v>8</v>
      </c>
      <c r="AJ8" s="9">
        <v>0</v>
      </c>
      <c r="AK8" s="57">
        <f t="shared" si="11"/>
        <v>0</v>
      </c>
      <c r="AL8" s="9">
        <v>9</v>
      </c>
      <c r="AM8" s="9">
        <v>0</v>
      </c>
      <c r="AN8" s="57">
        <f t="shared" si="12"/>
        <v>0</v>
      </c>
      <c r="AO8" s="9">
        <v>7</v>
      </c>
      <c r="AP8" s="9">
        <v>0</v>
      </c>
      <c r="AQ8" s="57">
        <f t="shared" si="13"/>
        <v>0</v>
      </c>
    </row>
    <row r="9" spans="1:45">
      <c r="A9" s="42" t="s">
        <v>33</v>
      </c>
      <c r="B9" s="9">
        <v>136</v>
      </c>
      <c r="C9" s="9">
        <v>0</v>
      </c>
      <c r="D9" s="57">
        <f t="shared" si="0"/>
        <v>0</v>
      </c>
      <c r="E9" s="9">
        <v>36</v>
      </c>
      <c r="F9" s="9">
        <v>1</v>
      </c>
      <c r="G9" s="57">
        <f t="shared" si="1"/>
        <v>2.7777777777777776E-2</v>
      </c>
      <c r="H9" s="9">
        <v>29</v>
      </c>
      <c r="I9" s="9">
        <v>0</v>
      </c>
      <c r="J9" s="57">
        <f t="shared" si="2"/>
        <v>0</v>
      </c>
      <c r="K9" s="9">
        <v>32</v>
      </c>
      <c r="L9" s="9">
        <v>1</v>
      </c>
      <c r="M9" s="57">
        <f t="shared" si="3"/>
        <v>3.125E-2</v>
      </c>
      <c r="N9" s="9">
        <v>25</v>
      </c>
      <c r="O9" s="9">
        <v>0</v>
      </c>
      <c r="P9" s="57">
        <f t="shared" si="4"/>
        <v>0</v>
      </c>
      <c r="Q9" s="9">
        <v>23</v>
      </c>
      <c r="R9" s="9">
        <v>0</v>
      </c>
      <c r="S9" s="57">
        <f t="shared" si="5"/>
        <v>0</v>
      </c>
      <c r="T9" s="9">
        <v>23</v>
      </c>
      <c r="U9" s="9">
        <v>0</v>
      </c>
      <c r="V9" s="57">
        <f t="shared" si="6"/>
        <v>0</v>
      </c>
      <c r="W9" s="9">
        <v>13</v>
      </c>
      <c r="X9" s="9">
        <v>0</v>
      </c>
      <c r="Y9" s="57">
        <f t="shared" si="7"/>
        <v>0</v>
      </c>
      <c r="Z9" s="9">
        <v>16</v>
      </c>
      <c r="AA9" s="9">
        <v>0</v>
      </c>
      <c r="AB9" s="57">
        <f t="shared" si="8"/>
        <v>0</v>
      </c>
      <c r="AC9" s="9">
        <v>15</v>
      </c>
      <c r="AD9" s="9">
        <v>1</v>
      </c>
      <c r="AE9" s="57">
        <f t="shared" si="9"/>
        <v>6.6666666666666666E-2</v>
      </c>
      <c r="AF9" s="9">
        <v>14</v>
      </c>
      <c r="AG9" s="9">
        <v>0</v>
      </c>
      <c r="AH9" s="57">
        <f t="shared" si="10"/>
        <v>0</v>
      </c>
      <c r="AI9" s="9">
        <v>12</v>
      </c>
      <c r="AJ9" s="9">
        <v>0</v>
      </c>
      <c r="AK9" s="57">
        <f t="shared" si="11"/>
        <v>0</v>
      </c>
      <c r="AL9" s="9">
        <v>10</v>
      </c>
      <c r="AM9" s="9">
        <v>0</v>
      </c>
      <c r="AN9" s="57">
        <f t="shared" si="12"/>
        <v>0</v>
      </c>
      <c r="AO9" s="9">
        <v>10</v>
      </c>
      <c r="AP9" s="9">
        <v>0</v>
      </c>
      <c r="AQ9" s="57">
        <f t="shared" si="13"/>
        <v>0</v>
      </c>
    </row>
    <row r="10" spans="1:45" s="4" customFormat="1">
      <c r="A10" s="43" t="s">
        <v>34</v>
      </c>
      <c r="B10" s="10">
        <v>136</v>
      </c>
      <c r="C10" s="10">
        <v>24</v>
      </c>
      <c r="D10" s="60">
        <f t="shared" si="0"/>
        <v>0.17647058823529413</v>
      </c>
      <c r="E10" s="10">
        <v>36</v>
      </c>
      <c r="F10" s="10">
        <v>4</v>
      </c>
      <c r="G10" s="60">
        <f t="shared" si="1"/>
        <v>0.1111111111111111</v>
      </c>
      <c r="H10" s="10">
        <v>29</v>
      </c>
      <c r="I10" s="10">
        <v>1</v>
      </c>
      <c r="J10" s="60">
        <f t="shared" si="2"/>
        <v>3.4482758620689655E-2</v>
      </c>
      <c r="K10" s="10">
        <v>32</v>
      </c>
      <c r="L10" s="10">
        <v>3</v>
      </c>
      <c r="M10" s="60">
        <f t="shared" si="3"/>
        <v>9.375E-2</v>
      </c>
      <c r="N10" s="10">
        <v>25</v>
      </c>
      <c r="O10" s="10">
        <v>1</v>
      </c>
      <c r="P10" s="60">
        <f t="shared" si="4"/>
        <v>0.04</v>
      </c>
      <c r="Q10" s="10">
        <v>23</v>
      </c>
      <c r="R10" s="10">
        <v>1</v>
      </c>
      <c r="S10" s="60">
        <f t="shared" si="5"/>
        <v>4.3478260869565216E-2</v>
      </c>
      <c r="T10" s="10">
        <v>23</v>
      </c>
      <c r="U10" s="10">
        <v>1</v>
      </c>
      <c r="V10" s="60">
        <f t="shared" si="6"/>
        <v>4.3478260869565216E-2</v>
      </c>
      <c r="W10" s="3">
        <v>13</v>
      </c>
      <c r="X10" s="3">
        <v>2</v>
      </c>
      <c r="Y10" s="60">
        <f t="shared" si="7"/>
        <v>0.15384615384615385</v>
      </c>
      <c r="Z10" s="3">
        <v>16</v>
      </c>
      <c r="AA10" s="3">
        <v>2</v>
      </c>
      <c r="AB10" s="60">
        <f t="shared" si="8"/>
        <v>0.125</v>
      </c>
      <c r="AC10" s="3">
        <v>15</v>
      </c>
      <c r="AD10" s="3">
        <v>0</v>
      </c>
      <c r="AE10" s="60">
        <f t="shared" si="9"/>
        <v>0</v>
      </c>
      <c r="AF10" s="3">
        <v>14</v>
      </c>
      <c r="AG10" s="3">
        <v>1</v>
      </c>
      <c r="AH10" s="60">
        <f t="shared" si="10"/>
        <v>7.1428571428571425E-2</v>
      </c>
      <c r="AI10" s="3">
        <v>12</v>
      </c>
      <c r="AJ10" s="3">
        <v>0</v>
      </c>
      <c r="AK10" s="60">
        <f t="shared" si="11"/>
        <v>0</v>
      </c>
      <c r="AL10" s="3">
        <v>10</v>
      </c>
      <c r="AM10" s="3">
        <v>0</v>
      </c>
      <c r="AN10" s="60">
        <f t="shared" si="12"/>
        <v>0</v>
      </c>
      <c r="AO10" s="3">
        <v>10</v>
      </c>
      <c r="AP10" s="3">
        <v>0</v>
      </c>
      <c r="AQ10" s="60">
        <f t="shared" si="13"/>
        <v>0</v>
      </c>
    </row>
    <row r="11" spans="1:45">
      <c r="A11" s="45"/>
      <c r="B11" s="21"/>
      <c r="C11" s="21"/>
      <c r="E11" s="21"/>
      <c r="F11" s="21"/>
      <c r="H11" s="21"/>
      <c r="I11" s="21"/>
      <c r="K11" s="21"/>
      <c r="L11" s="21"/>
      <c r="N11" s="21"/>
      <c r="O11" s="21"/>
      <c r="P11" s="59"/>
      <c r="Q11" s="21"/>
      <c r="R11" s="21"/>
      <c r="S11" s="59"/>
      <c r="T11" s="21"/>
      <c r="U11" s="21"/>
      <c r="V11" s="59"/>
      <c r="X11" s="45"/>
      <c r="Y11" s="21"/>
      <c r="Z11" s="21"/>
      <c r="AA11" s="57"/>
      <c r="AB11" s="21"/>
      <c r="AC11" s="21"/>
      <c r="AD11" s="57"/>
      <c r="AE11" s="21"/>
      <c r="AF11" s="21"/>
      <c r="AG11" s="57"/>
      <c r="AH11" s="21"/>
      <c r="AI11" s="21"/>
      <c r="AJ11" s="57"/>
      <c r="AK11" s="21"/>
      <c r="AL11" s="21"/>
      <c r="AM11" s="59"/>
      <c r="AN11" s="21"/>
      <c r="AO11" s="21"/>
      <c r="AP11" s="59"/>
      <c r="AQ11" s="21"/>
      <c r="AR11" s="21"/>
      <c r="AS11" s="59"/>
    </row>
    <row r="12" spans="1:45">
      <c r="A12" s="1" t="s">
        <v>300</v>
      </c>
    </row>
    <row r="13" spans="1:45" s="23" customFormat="1">
      <c r="A13" s="6"/>
      <c r="B13" s="51" t="s">
        <v>54</v>
      </c>
      <c r="C13" s="51" t="s">
        <v>35</v>
      </c>
      <c r="D13" s="58" t="s">
        <v>36</v>
      </c>
      <c r="E13" s="7" t="s">
        <v>54</v>
      </c>
      <c r="F13" s="7" t="s">
        <v>35</v>
      </c>
      <c r="G13" s="58" t="s">
        <v>37</v>
      </c>
      <c r="H13" s="7" t="s">
        <v>54</v>
      </c>
      <c r="I13" s="7" t="s">
        <v>35</v>
      </c>
      <c r="J13" s="58" t="s">
        <v>38</v>
      </c>
      <c r="K13" s="7" t="s">
        <v>54</v>
      </c>
      <c r="L13" s="7" t="s">
        <v>35</v>
      </c>
      <c r="M13" s="58" t="s">
        <v>39</v>
      </c>
      <c r="N13" s="7" t="s">
        <v>54</v>
      </c>
      <c r="O13" s="7" t="s">
        <v>35</v>
      </c>
      <c r="P13" s="58" t="s">
        <v>40</v>
      </c>
      <c r="Q13" s="7" t="s">
        <v>54</v>
      </c>
      <c r="R13" s="7" t="s">
        <v>35</v>
      </c>
      <c r="S13" s="58" t="s">
        <v>41</v>
      </c>
      <c r="T13" s="7" t="s">
        <v>54</v>
      </c>
      <c r="U13" s="7" t="s">
        <v>35</v>
      </c>
      <c r="V13" s="58" t="s">
        <v>42</v>
      </c>
      <c r="W13" s="51" t="s">
        <v>54</v>
      </c>
      <c r="X13" s="51" t="s">
        <v>35</v>
      </c>
      <c r="Y13" s="58" t="s">
        <v>91</v>
      </c>
      <c r="Z13" s="7" t="s">
        <v>54</v>
      </c>
      <c r="AA13" s="7" t="s">
        <v>35</v>
      </c>
      <c r="AB13" s="58" t="s">
        <v>92</v>
      </c>
      <c r="AC13" s="7" t="s">
        <v>54</v>
      </c>
      <c r="AD13" s="7" t="s">
        <v>35</v>
      </c>
      <c r="AE13" s="58" t="s">
        <v>93</v>
      </c>
      <c r="AF13" s="7" t="s">
        <v>54</v>
      </c>
      <c r="AG13" s="7" t="s">
        <v>35</v>
      </c>
      <c r="AH13" s="58" t="s">
        <v>94</v>
      </c>
      <c r="AI13" s="7" t="s">
        <v>54</v>
      </c>
      <c r="AJ13" s="7" t="s">
        <v>35</v>
      </c>
      <c r="AK13" s="58" t="s">
        <v>95</v>
      </c>
      <c r="AL13" s="7" t="s">
        <v>54</v>
      </c>
      <c r="AM13" s="7" t="s">
        <v>35</v>
      </c>
      <c r="AN13" s="58" t="s">
        <v>96</v>
      </c>
      <c r="AO13" s="7" t="s">
        <v>54</v>
      </c>
      <c r="AP13" s="7" t="s">
        <v>35</v>
      </c>
      <c r="AQ13" s="58" t="s">
        <v>97</v>
      </c>
    </row>
    <row r="14" spans="1:45" s="75" customFormat="1">
      <c r="A14" s="40" t="s">
        <v>27</v>
      </c>
      <c r="B14" s="9">
        <v>43</v>
      </c>
      <c r="C14" s="9">
        <v>1</v>
      </c>
      <c r="D14" s="57">
        <f>C14/B14</f>
        <v>2.3255813953488372E-2</v>
      </c>
      <c r="E14" s="9">
        <v>9</v>
      </c>
      <c r="F14" s="9">
        <v>0</v>
      </c>
      <c r="G14" s="57">
        <f>F14/E14</f>
        <v>0</v>
      </c>
      <c r="H14" s="9">
        <v>12</v>
      </c>
      <c r="I14" s="9">
        <v>1</v>
      </c>
      <c r="J14" s="57">
        <f>I14/H14</f>
        <v>8.3333333333333329E-2</v>
      </c>
      <c r="K14" s="9">
        <v>7</v>
      </c>
      <c r="L14" s="24">
        <v>0</v>
      </c>
      <c r="M14" s="57">
        <f>L14/K14</f>
        <v>0</v>
      </c>
      <c r="N14" s="9">
        <v>7</v>
      </c>
      <c r="O14" s="9">
        <v>0</v>
      </c>
      <c r="P14" s="57">
        <f>O14/N14</f>
        <v>0</v>
      </c>
      <c r="Q14" s="9">
        <v>9</v>
      </c>
      <c r="R14" s="9">
        <v>1</v>
      </c>
      <c r="S14" s="57">
        <f>R14/Q14</f>
        <v>0.1111111111111111</v>
      </c>
      <c r="T14" s="9">
        <v>3</v>
      </c>
      <c r="U14" s="9">
        <v>0</v>
      </c>
      <c r="V14" s="57">
        <f>U14/T14</f>
        <v>0</v>
      </c>
      <c r="W14" s="194">
        <v>8</v>
      </c>
      <c r="X14" s="194">
        <v>0</v>
      </c>
      <c r="Y14" s="195">
        <f>X14/W14</f>
        <v>0</v>
      </c>
      <c r="Z14" s="194">
        <v>4</v>
      </c>
      <c r="AA14" s="194">
        <v>0</v>
      </c>
      <c r="AB14" s="195">
        <f>AA14/Z14</f>
        <v>0</v>
      </c>
      <c r="AC14" s="194">
        <v>4</v>
      </c>
      <c r="AD14" s="194">
        <v>0</v>
      </c>
      <c r="AE14" s="195">
        <f>AD14/AC14</f>
        <v>0</v>
      </c>
      <c r="AF14" s="194">
        <v>4</v>
      </c>
      <c r="AG14" s="194">
        <v>0</v>
      </c>
      <c r="AH14" s="195">
        <f>AG14/AF14</f>
        <v>0</v>
      </c>
      <c r="AI14" s="194">
        <v>4</v>
      </c>
      <c r="AJ14" s="194">
        <v>0</v>
      </c>
      <c r="AK14" s="195">
        <f>AJ14/AI14</f>
        <v>0</v>
      </c>
      <c r="AL14" s="194">
        <v>3</v>
      </c>
      <c r="AM14" s="194">
        <v>1</v>
      </c>
      <c r="AN14" s="195">
        <f>AM14/AL14</f>
        <v>0.33333333333333331</v>
      </c>
      <c r="AO14" s="194">
        <v>1</v>
      </c>
      <c r="AP14" s="194">
        <v>0</v>
      </c>
      <c r="AQ14" s="195">
        <f>AP14/AO14</f>
        <v>0</v>
      </c>
    </row>
    <row r="15" spans="1:45">
      <c r="A15" s="40" t="s">
        <v>28</v>
      </c>
      <c r="B15" s="9">
        <v>40</v>
      </c>
      <c r="C15" s="9">
        <v>17</v>
      </c>
      <c r="D15" s="57">
        <f t="shared" ref="D15:D21" si="14">C15/B15</f>
        <v>0.42499999999999999</v>
      </c>
      <c r="E15" s="9">
        <v>8</v>
      </c>
      <c r="F15" s="9">
        <v>4</v>
      </c>
      <c r="G15" s="57">
        <f t="shared" ref="G15:G21" si="15">F15/E15</f>
        <v>0.5</v>
      </c>
      <c r="H15" s="9">
        <v>10</v>
      </c>
      <c r="I15" s="9">
        <v>4</v>
      </c>
      <c r="J15" s="57">
        <f t="shared" ref="J15:J21" si="16">I15/H15</f>
        <v>0.4</v>
      </c>
      <c r="K15" s="9">
        <v>6</v>
      </c>
      <c r="L15" s="9">
        <v>3</v>
      </c>
      <c r="M15" s="57">
        <f t="shared" ref="M15:M21" si="17">L15/K15</f>
        <v>0.5</v>
      </c>
      <c r="N15" s="9">
        <v>7</v>
      </c>
      <c r="O15" s="9">
        <v>2</v>
      </c>
      <c r="P15" s="57">
        <f t="shared" ref="P15:P21" si="18">O15/N15</f>
        <v>0.2857142857142857</v>
      </c>
      <c r="Q15" s="9">
        <v>9</v>
      </c>
      <c r="R15" s="9">
        <v>3</v>
      </c>
      <c r="S15" s="57">
        <f t="shared" ref="S15:S21" si="19">R15/Q15</f>
        <v>0.33333333333333331</v>
      </c>
      <c r="T15" s="9">
        <v>3</v>
      </c>
      <c r="U15" s="9">
        <v>2</v>
      </c>
      <c r="V15" s="57">
        <f t="shared" ref="V15:V21" si="20">U15/T15</f>
        <v>0.66666666666666663</v>
      </c>
      <c r="W15" s="9">
        <v>7</v>
      </c>
      <c r="X15" s="9">
        <v>3</v>
      </c>
      <c r="Y15" s="57">
        <f t="shared" ref="Y15:Y21" si="21">X15/W15</f>
        <v>0.42857142857142855</v>
      </c>
      <c r="Z15" s="9">
        <v>4</v>
      </c>
      <c r="AA15" s="9">
        <v>1</v>
      </c>
      <c r="AB15" s="57">
        <f t="shared" ref="AB15:AB21" si="22">AA15/Z15</f>
        <v>0.25</v>
      </c>
      <c r="AC15" s="9">
        <v>4</v>
      </c>
      <c r="AD15" s="9">
        <v>1</v>
      </c>
      <c r="AE15" s="57">
        <f t="shared" ref="AE15:AE21" si="23">AD15/AC15</f>
        <v>0.25</v>
      </c>
      <c r="AF15" s="9">
        <v>4</v>
      </c>
      <c r="AG15" s="9">
        <v>1</v>
      </c>
      <c r="AH15" s="57">
        <f t="shared" ref="AH15:AH21" si="24">AG15/AF15</f>
        <v>0.25</v>
      </c>
      <c r="AI15" s="9">
        <v>4</v>
      </c>
      <c r="AJ15" s="9">
        <v>1</v>
      </c>
      <c r="AK15" s="57">
        <f t="shared" ref="AK15:AK21" si="25">AJ15/AI15</f>
        <v>0.25</v>
      </c>
      <c r="AL15" s="9">
        <v>3</v>
      </c>
      <c r="AM15" s="9">
        <v>2</v>
      </c>
      <c r="AN15" s="57">
        <f t="shared" ref="AN15:AN21" si="26">AM15/AL15</f>
        <v>0.66666666666666663</v>
      </c>
      <c r="AO15" s="9">
        <v>1</v>
      </c>
      <c r="AP15" s="9">
        <v>1</v>
      </c>
      <c r="AQ15" s="57">
        <f t="shared" ref="AQ15:AQ21" si="27">AP15/AO15</f>
        <v>1</v>
      </c>
    </row>
    <row r="16" spans="1:45">
      <c r="A16" s="42" t="s">
        <v>29</v>
      </c>
      <c r="B16" s="9">
        <v>42</v>
      </c>
      <c r="C16" s="9">
        <v>1</v>
      </c>
      <c r="D16" s="57">
        <f t="shared" si="14"/>
        <v>2.3809523809523808E-2</v>
      </c>
      <c r="E16" s="9">
        <v>8</v>
      </c>
      <c r="F16" s="9">
        <v>1</v>
      </c>
      <c r="G16" s="57">
        <f t="shared" si="15"/>
        <v>0.125</v>
      </c>
      <c r="H16" s="9">
        <v>10</v>
      </c>
      <c r="I16" s="9">
        <v>0</v>
      </c>
      <c r="J16" s="57">
        <f t="shared" si="16"/>
        <v>0</v>
      </c>
      <c r="K16" s="9">
        <v>6</v>
      </c>
      <c r="L16" s="9">
        <v>0</v>
      </c>
      <c r="M16" s="57">
        <f t="shared" si="17"/>
        <v>0</v>
      </c>
      <c r="N16" s="9">
        <v>7</v>
      </c>
      <c r="O16" s="9">
        <v>0</v>
      </c>
      <c r="P16" s="57">
        <f t="shared" si="18"/>
        <v>0</v>
      </c>
      <c r="Q16" s="12">
        <v>9</v>
      </c>
      <c r="R16" s="12">
        <v>0</v>
      </c>
      <c r="S16" s="57">
        <f t="shared" si="19"/>
        <v>0</v>
      </c>
      <c r="T16" s="9">
        <v>3</v>
      </c>
      <c r="U16" s="9">
        <v>0</v>
      </c>
      <c r="V16" s="57">
        <f t="shared" si="20"/>
        <v>0</v>
      </c>
      <c r="W16">
        <v>7</v>
      </c>
      <c r="X16">
        <v>0</v>
      </c>
      <c r="Y16" s="57">
        <f t="shared" si="21"/>
        <v>0</v>
      </c>
      <c r="Z16">
        <v>4</v>
      </c>
      <c r="AA16">
        <v>0</v>
      </c>
      <c r="AB16" s="57">
        <f t="shared" si="22"/>
        <v>0</v>
      </c>
      <c r="AC16">
        <v>4</v>
      </c>
      <c r="AD16">
        <v>0</v>
      </c>
      <c r="AE16" s="57">
        <f t="shared" si="23"/>
        <v>0</v>
      </c>
      <c r="AF16">
        <v>4</v>
      </c>
      <c r="AG16">
        <v>0</v>
      </c>
      <c r="AH16" s="57">
        <f t="shared" si="24"/>
        <v>0</v>
      </c>
      <c r="AI16">
        <v>4</v>
      </c>
      <c r="AJ16">
        <v>0</v>
      </c>
      <c r="AK16" s="57">
        <f t="shared" si="25"/>
        <v>0</v>
      </c>
      <c r="AL16">
        <v>3</v>
      </c>
      <c r="AM16">
        <v>0</v>
      </c>
      <c r="AN16" s="57">
        <f t="shared" si="26"/>
        <v>0</v>
      </c>
      <c r="AO16">
        <v>0</v>
      </c>
      <c r="AP16">
        <v>0</v>
      </c>
      <c r="AQ16" s="57" t="e">
        <f t="shared" si="27"/>
        <v>#DIV/0!</v>
      </c>
    </row>
    <row r="17" spans="1:45" s="4" customFormat="1">
      <c r="A17" s="42" t="s">
        <v>30</v>
      </c>
      <c r="B17" s="9">
        <v>38</v>
      </c>
      <c r="C17" s="9">
        <v>14</v>
      </c>
      <c r="D17" s="57">
        <f t="shared" si="14"/>
        <v>0.36842105263157893</v>
      </c>
      <c r="E17" s="9">
        <v>8</v>
      </c>
      <c r="F17" s="9">
        <v>3</v>
      </c>
      <c r="G17" s="57">
        <f t="shared" si="15"/>
        <v>0.375</v>
      </c>
      <c r="H17" s="9">
        <v>10</v>
      </c>
      <c r="I17" s="9">
        <v>4</v>
      </c>
      <c r="J17" s="57">
        <f t="shared" si="16"/>
        <v>0.4</v>
      </c>
      <c r="K17" s="9">
        <v>6</v>
      </c>
      <c r="L17" s="9">
        <v>2</v>
      </c>
      <c r="M17" s="57">
        <f t="shared" si="17"/>
        <v>0.33333333333333331</v>
      </c>
      <c r="N17" s="9">
        <v>7</v>
      </c>
      <c r="O17" s="9">
        <v>1</v>
      </c>
      <c r="P17" s="57">
        <f t="shared" si="18"/>
        <v>0.14285714285714285</v>
      </c>
      <c r="Q17" s="9">
        <v>7</v>
      </c>
      <c r="R17" s="9">
        <v>3</v>
      </c>
      <c r="S17" s="57">
        <f t="shared" si="19"/>
        <v>0.42857142857142855</v>
      </c>
      <c r="T17" s="9">
        <v>3</v>
      </c>
      <c r="U17" s="9">
        <v>0</v>
      </c>
      <c r="V17" s="57">
        <f t="shared" si="20"/>
        <v>0</v>
      </c>
      <c r="W17" s="21">
        <v>8</v>
      </c>
      <c r="X17" s="24">
        <v>2</v>
      </c>
      <c r="Y17" s="57">
        <f t="shared" si="21"/>
        <v>0.25</v>
      </c>
      <c r="Z17" s="24">
        <v>4</v>
      </c>
      <c r="AA17" s="24">
        <v>0</v>
      </c>
      <c r="AB17" s="57">
        <f t="shared" si="22"/>
        <v>0</v>
      </c>
      <c r="AC17" s="24">
        <v>4</v>
      </c>
      <c r="AD17" s="24">
        <v>0</v>
      </c>
      <c r="AE17" s="57">
        <f t="shared" si="23"/>
        <v>0</v>
      </c>
      <c r="AF17" s="24">
        <v>4</v>
      </c>
      <c r="AG17" s="24">
        <v>1</v>
      </c>
      <c r="AH17" s="57">
        <f t="shared" si="24"/>
        <v>0.25</v>
      </c>
      <c r="AI17" s="24">
        <v>4</v>
      </c>
      <c r="AJ17" s="24">
        <v>1</v>
      </c>
      <c r="AK17" s="57">
        <f t="shared" si="25"/>
        <v>0.25</v>
      </c>
      <c r="AL17" s="24">
        <v>3</v>
      </c>
      <c r="AM17" s="24">
        <v>0</v>
      </c>
      <c r="AN17" s="57">
        <f t="shared" si="26"/>
        <v>0</v>
      </c>
      <c r="AO17" s="24">
        <v>1</v>
      </c>
      <c r="AP17" s="24">
        <v>0</v>
      </c>
      <c r="AQ17" s="57">
        <f t="shared" si="27"/>
        <v>0</v>
      </c>
    </row>
    <row r="18" spans="1:45" s="9" customFormat="1">
      <c r="A18" s="35" t="s">
        <v>31</v>
      </c>
      <c r="B18" s="9">
        <v>42</v>
      </c>
      <c r="C18" s="9">
        <v>1</v>
      </c>
      <c r="D18" s="57">
        <f t="shared" si="14"/>
        <v>2.3809523809523808E-2</v>
      </c>
      <c r="E18" s="9">
        <v>9</v>
      </c>
      <c r="F18" s="9">
        <v>0</v>
      </c>
      <c r="G18" s="57">
        <f t="shared" si="15"/>
        <v>0</v>
      </c>
      <c r="H18" s="9">
        <v>10</v>
      </c>
      <c r="I18" s="9">
        <v>0</v>
      </c>
      <c r="J18" s="57">
        <f t="shared" si="16"/>
        <v>0</v>
      </c>
      <c r="K18" s="9">
        <v>7</v>
      </c>
      <c r="L18" s="9">
        <v>0</v>
      </c>
      <c r="M18" s="57">
        <f t="shared" si="17"/>
        <v>0</v>
      </c>
      <c r="N18" s="9">
        <v>7</v>
      </c>
      <c r="O18" s="9">
        <v>0</v>
      </c>
      <c r="P18" s="57">
        <f t="shared" si="18"/>
        <v>0</v>
      </c>
      <c r="Q18" s="9">
        <v>8</v>
      </c>
      <c r="R18" s="9">
        <v>0</v>
      </c>
      <c r="S18" s="57">
        <f t="shared" si="19"/>
        <v>0</v>
      </c>
      <c r="T18" s="9">
        <v>3</v>
      </c>
      <c r="U18" s="9">
        <v>0</v>
      </c>
      <c r="V18" s="57">
        <f t="shared" si="20"/>
        <v>0</v>
      </c>
      <c r="W18" s="9">
        <v>8</v>
      </c>
      <c r="X18" s="9">
        <v>0</v>
      </c>
      <c r="Y18" s="57">
        <f t="shared" si="21"/>
        <v>0</v>
      </c>
      <c r="Z18" s="9">
        <v>4</v>
      </c>
      <c r="AA18" s="9">
        <v>0</v>
      </c>
      <c r="AB18" s="57">
        <f t="shared" si="22"/>
        <v>0</v>
      </c>
      <c r="AC18" s="9">
        <v>4</v>
      </c>
      <c r="AD18" s="9">
        <v>0</v>
      </c>
      <c r="AE18" s="57">
        <f t="shared" si="23"/>
        <v>0</v>
      </c>
      <c r="AF18" s="9">
        <v>4</v>
      </c>
      <c r="AG18" s="9">
        <v>0</v>
      </c>
      <c r="AH18" s="57">
        <f t="shared" si="24"/>
        <v>0</v>
      </c>
      <c r="AI18" s="9">
        <v>4</v>
      </c>
      <c r="AJ18" s="9">
        <v>0</v>
      </c>
      <c r="AK18" s="57">
        <f t="shared" si="25"/>
        <v>0</v>
      </c>
      <c r="AL18" s="9">
        <v>3</v>
      </c>
      <c r="AM18" s="9">
        <v>0</v>
      </c>
      <c r="AN18" s="57">
        <f t="shared" si="26"/>
        <v>0</v>
      </c>
      <c r="AO18" s="9">
        <v>1</v>
      </c>
      <c r="AP18" s="9">
        <v>0</v>
      </c>
      <c r="AQ18" s="57">
        <f t="shared" si="27"/>
        <v>0</v>
      </c>
    </row>
    <row r="19" spans="1:45">
      <c r="A19" s="42" t="s">
        <v>32</v>
      </c>
      <c r="B19" s="9">
        <v>39</v>
      </c>
      <c r="C19" s="9">
        <v>4</v>
      </c>
      <c r="D19" s="57">
        <f t="shared" si="14"/>
        <v>0.10256410256410256</v>
      </c>
      <c r="E19" s="9">
        <v>9</v>
      </c>
      <c r="F19" s="9">
        <v>0</v>
      </c>
      <c r="G19" s="57">
        <f t="shared" si="15"/>
        <v>0</v>
      </c>
      <c r="H19" s="9">
        <v>10</v>
      </c>
      <c r="I19" s="9">
        <v>0</v>
      </c>
      <c r="J19" s="57">
        <f t="shared" si="16"/>
        <v>0</v>
      </c>
      <c r="K19" s="9">
        <v>7</v>
      </c>
      <c r="L19" s="9">
        <v>0</v>
      </c>
      <c r="M19" s="57">
        <f t="shared" si="17"/>
        <v>0</v>
      </c>
      <c r="N19" s="9">
        <v>7</v>
      </c>
      <c r="O19" s="9">
        <v>0</v>
      </c>
      <c r="P19" s="57">
        <f t="shared" si="18"/>
        <v>0</v>
      </c>
      <c r="Q19" s="9">
        <v>8</v>
      </c>
      <c r="R19" s="9">
        <v>0</v>
      </c>
      <c r="S19" s="57">
        <f t="shared" si="19"/>
        <v>0</v>
      </c>
      <c r="T19" s="9">
        <v>3</v>
      </c>
      <c r="U19" s="9">
        <v>0</v>
      </c>
      <c r="V19" s="57">
        <f t="shared" si="20"/>
        <v>0</v>
      </c>
      <c r="W19" s="9">
        <v>6</v>
      </c>
      <c r="X19" s="9">
        <v>0</v>
      </c>
      <c r="Y19" s="57">
        <f t="shared" si="21"/>
        <v>0</v>
      </c>
      <c r="Z19" s="9">
        <v>3</v>
      </c>
      <c r="AA19" s="9">
        <v>0</v>
      </c>
      <c r="AB19" s="57">
        <f t="shared" si="22"/>
        <v>0</v>
      </c>
      <c r="AC19" s="9">
        <v>4</v>
      </c>
      <c r="AD19" s="9">
        <v>0</v>
      </c>
      <c r="AE19" s="57">
        <f t="shared" si="23"/>
        <v>0</v>
      </c>
      <c r="AF19" s="9">
        <v>4</v>
      </c>
      <c r="AG19" s="9">
        <v>0</v>
      </c>
      <c r="AH19" s="57">
        <f t="shared" si="24"/>
        <v>0</v>
      </c>
      <c r="AI19" s="9">
        <v>4</v>
      </c>
      <c r="AJ19" s="9">
        <v>0</v>
      </c>
      <c r="AK19" s="57">
        <f t="shared" si="25"/>
        <v>0</v>
      </c>
      <c r="AL19" s="9">
        <v>3</v>
      </c>
      <c r="AM19" s="9">
        <v>0</v>
      </c>
      <c r="AN19" s="57">
        <f t="shared" si="26"/>
        <v>0</v>
      </c>
      <c r="AO19" s="9">
        <v>0</v>
      </c>
      <c r="AP19" s="9">
        <v>0</v>
      </c>
      <c r="AQ19" s="57" t="e">
        <f t="shared" si="27"/>
        <v>#DIV/0!</v>
      </c>
    </row>
    <row r="20" spans="1:45">
      <c r="A20" s="42" t="s">
        <v>33</v>
      </c>
      <c r="B20" s="9">
        <v>43</v>
      </c>
      <c r="C20" s="9">
        <v>0</v>
      </c>
      <c r="D20" s="57">
        <f t="shared" si="14"/>
        <v>0</v>
      </c>
      <c r="E20" s="9">
        <v>10</v>
      </c>
      <c r="F20" s="9">
        <v>0</v>
      </c>
      <c r="G20" s="57">
        <f t="shared" si="15"/>
        <v>0</v>
      </c>
      <c r="H20" s="9">
        <v>12</v>
      </c>
      <c r="I20" s="9">
        <v>0</v>
      </c>
      <c r="J20" s="57">
        <f t="shared" si="16"/>
        <v>0</v>
      </c>
      <c r="K20" s="9">
        <v>7</v>
      </c>
      <c r="L20" s="9">
        <v>1</v>
      </c>
      <c r="M20" s="57">
        <f t="shared" si="17"/>
        <v>0.14285714285714285</v>
      </c>
      <c r="N20" s="9">
        <v>7</v>
      </c>
      <c r="O20" s="9">
        <v>0</v>
      </c>
      <c r="P20" s="57">
        <f t="shared" si="18"/>
        <v>0</v>
      </c>
      <c r="Q20" s="9">
        <v>9</v>
      </c>
      <c r="R20" s="9">
        <v>0</v>
      </c>
      <c r="S20" s="57">
        <f t="shared" si="19"/>
        <v>0</v>
      </c>
      <c r="T20" s="9">
        <v>3</v>
      </c>
      <c r="U20" s="9">
        <v>0</v>
      </c>
      <c r="V20" s="57">
        <f t="shared" si="20"/>
        <v>0</v>
      </c>
      <c r="W20" s="9">
        <v>8</v>
      </c>
      <c r="X20" s="9">
        <v>0</v>
      </c>
      <c r="Y20" s="57">
        <f t="shared" si="21"/>
        <v>0</v>
      </c>
      <c r="Z20" s="9">
        <v>4</v>
      </c>
      <c r="AA20" s="9">
        <v>0</v>
      </c>
      <c r="AB20" s="57">
        <f t="shared" si="22"/>
        <v>0</v>
      </c>
      <c r="AC20" s="9">
        <v>4</v>
      </c>
      <c r="AD20" s="9">
        <v>0</v>
      </c>
      <c r="AE20" s="57">
        <f t="shared" si="23"/>
        <v>0</v>
      </c>
      <c r="AF20" s="9">
        <v>4</v>
      </c>
      <c r="AG20" s="9">
        <v>0</v>
      </c>
      <c r="AH20" s="57">
        <f t="shared" si="24"/>
        <v>0</v>
      </c>
      <c r="AI20" s="9">
        <v>3</v>
      </c>
      <c r="AJ20" s="9">
        <v>0</v>
      </c>
      <c r="AK20" s="57">
        <f t="shared" si="25"/>
        <v>0</v>
      </c>
      <c r="AL20" s="9">
        <v>1</v>
      </c>
      <c r="AM20" s="9">
        <v>0</v>
      </c>
      <c r="AN20" s="57">
        <f t="shared" si="26"/>
        <v>0</v>
      </c>
      <c r="AO20" s="9">
        <v>2</v>
      </c>
      <c r="AP20" s="9">
        <v>1</v>
      </c>
      <c r="AQ20" s="57">
        <f t="shared" si="27"/>
        <v>0.5</v>
      </c>
    </row>
    <row r="21" spans="1:45" s="4" customFormat="1">
      <c r="A21" s="43" t="s">
        <v>34</v>
      </c>
      <c r="B21" s="10">
        <v>43</v>
      </c>
      <c r="C21" s="10">
        <v>8</v>
      </c>
      <c r="D21" s="60">
        <f t="shared" si="14"/>
        <v>0.18604651162790697</v>
      </c>
      <c r="E21" s="10">
        <v>10</v>
      </c>
      <c r="F21" s="10">
        <v>0</v>
      </c>
      <c r="G21" s="60">
        <f t="shared" si="15"/>
        <v>0</v>
      </c>
      <c r="H21" s="10">
        <v>12</v>
      </c>
      <c r="I21" s="10">
        <v>1</v>
      </c>
      <c r="J21" s="60">
        <f t="shared" si="16"/>
        <v>8.3333333333333329E-2</v>
      </c>
      <c r="K21" s="10">
        <v>7</v>
      </c>
      <c r="L21" s="10">
        <v>1</v>
      </c>
      <c r="M21" s="60">
        <f t="shared" si="17"/>
        <v>0.14285714285714285</v>
      </c>
      <c r="N21" s="10">
        <v>7</v>
      </c>
      <c r="O21" s="10">
        <v>0</v>
      </c>
      <c r="P21" s="60">
        <f t="shared" si="18"/>
        <v>0</v>
      </c>
      <c r="Q21" s="10">
        <v>9</v>
      </c>
      <c r="R21" s="10">
        <v>1</v>
      </c>
      <c r="S21" s="60">
        <f t="shared" si="19"/>
        <v>0.1111111111111111</v>
      </c>
      <c r="T21" s="10">
        <v>3</v>
      </c>
      <c r="U21" s="10">
        <v>1</v>
      </c>
      <c r="V21" s="60">
        <f t="shared" si="20"/>
        <v>0.33333333333333331</v>
      </c>
      <c r="W21" s="3">
        <v>8</v>
      </c>
      <c r="X21" s="3">
        <v>1</v>
      </c>
      <c r="Y21" s="60">
        <f t="shared" si="21"/>
        <v>0.125</v>
      </c>
      <c r="Z21" s="3">
        <v>4</v>
      </c>
      <c r="AA21" s="3">
        <v>0</v>
      </c>
      <c r="AB21" s="60">
        <f t="shared" si="22"/>
        <v>0</v>
      </c>
      <c r="AC21" s="3">
        <v>4</v>
      </c>
      <c r="AD21" s="3">
        <v>0</v>
      </c>
      <c r="AE21" s="60">
        <f t="shared" si="23"/>
        <v>0</v>
      </c>
      <c r="AF21" s="3">
        <v>4</v>
      </c>
      <c r="AG21" s="3">
        <v>0</v>
      </c>
      <c r="AH21" s="60">
        <f t="shared" si="24"/>
        <v>0</v>
      </c>
      <c r="AI21" s="3">
        <v>3</v>
      </c>
      <c r="AJ21" s="3">
        <v>1</v>
      </c>
      <c r="AK21" s="60">
        <f t="shared" si="25"/>
        <v>0.33333333333333331</v>
      </c>
      <c r="AL21" s="3">
        <v>1</v>
      </c>
      <c r="AM21" s="3">
        <v>0</v>
      </c>
      <c r="AN21" s="60">
        <f t="shared" si="26"/>
        <v>0</v>
      </c>
      <c r="AO21" s="3">
        <v>2</v>
      </c>
      <c r="AP21" s="3">
        <v>0</v>
      </c>
      <c r="AQ21" s="60">
        <f t="shared" si="27"/>
        <v>0</v>
      </c>
    </row>
    <row r="22" spans="1:45" s="4" customFormat="1">
      <c r="A22" s="45"/>
      <c r="B22" s="21"/>
      <c r="C22" s="21"/>
      <c r="D22" s="59"/>
      <c r="E22" s="21"/>
      <c r="F22" s="21"/>
      <c r="G22" s="59"/>
      <c r="H22" s="21"/>
      <c r="I22" s="21"/>
      <c r="J22" s="59"/>
      <c r="K22" s="21"/>
      <c r="L22" s="21"/>
      <c r="M22" s="59"/>
      <c r="N22" s="21"/>
      <c r="O22" s="21"/>
      <c r="P22" s="59"/>
      <c r="Q22" s="21"/>
      <c r="R22" s="21"/>
      <c r="S22" s="59"/>
      <c r="T22" s="21"/>
      <c r="U22" s="21"/>
      <c r="V22" s="59"/>
      <c r="X22" s="45"/>
      <c r="Y22" s="21"/>
      <c r="Z22" s="21"/>
      <c r="AA22" s="59"/>
      <c r="AB22" s="21"/>
      <c r="AC22" s="21"/>
      <c r="AD22" s="59"/>
      <c r="AE22" s="21"/>
      <c r="AF22" s="21"/>
      <c r="AG22" s="59"/>
      <c r="AH22" s="21"/>
      <c r="AI22" s="21"/>
      <c r="AJ22" s="59"/>
      <c r="AK22" s="21"/>
      <c r="AL22" s="21"/>
      <c r="AM22" s="59"/>
      <c r="AN22" s="21"/>
      <c r="AO22" s="21"/>
      <c r="AP22" s="59"/>
      <c r="AQ22" s="21"/>
      <c r="AR22" s="21"/>
      <c r="AS22" s="59"/>
    </row>
    <row r="23" spans="1:45">
      <c r="A23" s="1" t="s">
        <v>297</v>
      </c>
    </row>
    <row r="24" spans="1:45" s="4" customFormat="1">
      <c r="A24" s="6"/>
      <c r="B24" s="51" t="s">
        <v>54</v>
      </c>
      <c r="C24" s="51" t="s">
        <v>35</v>
      </c>
      <c r="D24" s="58" t="s">
        <v>36</v>
      </c>
      <c r="E24" s="7" t="s">
        <v>54</v>
      </c>
      <c r="F24" s="7" t="s">
        <v>35</v>
      </c>
      <c r="G24" s="58" t="s">
        <v>37</v>
      </c>
      <c r="H24" s="7" t="s">
        <v>54</v>
      </c>
      <c r="I24" s="7" t="s">
        <v>35</v>
      </c>
      <c r="J24" s="58" t="s">
        <v>38</v>
      </c>
      <c r="K24" s="7" t="s">
        <v>54</v>
      </c>
      <c r="L24" s="7" t="s">
        <v>35</v>
      </c>
      <c r="M24" s="58" t="s">
        <v>39</v>
      </c>
      <c r="N24" s="7" t="s">
        <v>54</v>
      </c>
      <c r="O24" s="7" t="s">
        <v>35</v>
      </c>
      <c r="P24" s="58" t="s">
        <v>40</v>
      </c>
      <c r="Q24" s="7" t="s">
        <v>54</v>
      </c>
      <c r="R24" s="7" t="s">
        <v>35</v>
      </c>
      <c r="S24" s="58" t="s">
        <v>41</v>
      </c>
      <c r="T24" s="7" t="s">
        <v>54</v>
      </c>
      <c r="U24" s="7" t="s">
        <v>35</v>
      </c>
      <c r="V24" s="58" t="s">
        <v>42</v>
      </c>
      <c r="W24" s="51" t="s">
        <v>54</v>
      </c>
      <c r="X24" s="51" t="s">
        <v>35</v>
      </c>
      <c r="Y24" s="58" t="s">
        <v>91</v>
      </c>
      <c r="Z24" s="7" t="s">
        <v>54</v>
      </c>
      <c r="AA24" s="7" t="s">
        <v>35</v>
      </c>
      <c r="AB24" s="58" t="s">
        <v>92</v>
      </c>
      <c r="AC24" s="7" t="s">
        <v>54</v>
      </c>
      <c r="AD24" s="7" t="s">
        <v>35</v>
      </c>
      <c r="AE24" s="58" t="s">
        <v>93</v>
      </c>
      <c r="AF24" s="7" t="s">
        <v>54</v>
      </c>
      <c r="AG24" s="7" t="s">
        <v>35</v>
      </c>
      <c r="AH24" s="58" t="s">
        <v>94</v>
      </c>
      <c r="AI24" s="7" t="s">
        <v>54</v>
      </c>
      <c r="AJ24" s="7" t="s">
        <v>35</v>
      </c>
      <c r="AK24" s="58" t="s">
        <v>95</v>
      </c>
      <c r="AL24" s="7" t="s">
        <v>54</v>
      </c>
      <c r="AM24" s="7" t="s">
        <v>35</v>
      </c>
      <c r="AN24" s="58" t="s">
        <v>96</v>
      </c>
      <c r="AO24" s="7" t="s">
        <v>54</v>
      </c>
      <c r="AP24" s="7" t="s">
        <v>35</v>
      </c>
      <c r="AQ24" s="58" t="s">
        <v>97</v>
      </c>
    </row>
    <row r="25" spans="1:45">
      <c r="A25" s="40" t="s">
        <v>27</v>
      </c>
      <c r="B25" s="9">
        <v>138</v>
      </c>
      <c r="C25" s="9">
        <v>4</v>
      </c>
      <c r="D25" s="57">
        <f>C25/B25</f>
        <v>2.8985507246376812E-2</v>
      </c>
      <c r="E25" s="9">
        <v>39</v>
      </c>
      <c r="F25" s="9">
        <v>1</v>
      </c>
      <c r="G25" s="57">
        <f>F25/E25</f>
        <v>2.564102564102564E-2</v>
      </c>
      <c r="H25" s="9">
        <v>31</v>
      </c>
      <c r="I25" s="9">
        <v>0</v>
      </c>
      <c r="J25" s="57">
        <f>I25/H25</f>
        <v>0</v>
      </c>
      <c r="K25" s="9">
        <v>33</v>
      </c>
      <c r="L25" s="24">
        <v>0</v>
      </c>
      <c r="M25" s="57">
        <f>L25/K25</f>
        <v>0</v>
      </c>
      <c r="N25" s="9">
        <v>25</v>
      </c>
      <c r="O25" s="9">
        <v>0</v>
      </c>
      <c r="P25" s="57">
        <f>O25/N25</f>
        <v>0</v>
      </c>
      <c r="Q25" s="9">
        <v>22</v>
      </c>
      <c r="R25" s="9">
        <v>0</v>
      </c>
      <c r="S25" s="57">
        <f>R25/Q25</f>
        <v>0</v>
      </c>
      <c r="T25" s="9">
        <v>23</v>
      </c>
      <c r="U25" s="9">
        <v>1</v>
      </c>
      <c r="V25" s="57">
        <f>U25/T25</f>
        <v>4.3478260869565216E-2</v>
      </c>
      <c r="W25" s="9">
        <v>13</v>
      </c>
      <c r="X25" s="9">
        <v>0</v>
      </c>
      <c r="Y25" s="57">
        <f>X25/W25</f>
        <v>0</v>
      </c>
      <c r="Z25" s="9">
        <v>16</v>
      </c>
      <c r="AA25" s="9">
        <v>0</v>
      </c>
      <c r="AB25" s="57">
        <f>AA25/Z25</f>
        <v>0</v>
      </c>
      <c r="AC25" s="9">
        <v>16</v>
      </c>
      <c r="AD25" s="9">
        <v>0</v>
      </c>
      <c r="AE25" s="57">
        <f>AD25/AC25</f>
        <v>0</v>
      </c>
      <c r="AF25" s="9">
        <v>14</v>
      </c>
      <c r="AG25" s="9">
        <v>0</v>
      </c>
      <c r="AH25" s="57">
        <f>AG25/AF25</f>
        <v>0</v>
      </c>
      <c r="AI25" s="9">
        <v>11</v>
      </c>
      <c r="AJ25" s="9">
        <v>0</v>
      </c>
      <c r="AK25" s="57">
        <f>AJ25/AI25</f>
        <v>0</v>
      </c>
      <c r="AL25" s="9">
        <v>11</v>
      </c>
      <c r="AM25" s="9">
        <v>0</v>
      </c>
      <c r="AN25" s="57">
        <f>AM25/AL25</f>
        <v>0</v>
      </c>
      <c r="AO25" s="9">
        <v>10</v>
      </c>
      <c r="AP25" s="9">
        <v>0</v>
      </c>
      <c r="AQ25" s="57">
        <f>AP25/AO25</f>
        <v>0</v>
      </c>
    </row>
    <row r="26" spans="1:45">
      <c r="A26" s="40" t="s">
        <v>28</v>
      </c>
      <c r="B26" s="9">
        <v>128</v>
      </c>
      <c r="C26" s="9">
        <v>63</v>
      </c>
      <c r="D26" s="57">
        <f t="shared" ref="D26:D31" si="28">C26/B26</f>
        <v>0.4921875</v>
      </c>
      <c r="E26" s="9">
        <v>37</v>
      </c>
      <c r="F26" s="9">
        <v>16</v>
      </c>
      <c r="G26" s="57">
        <f t="shared" ref="G26:G31" si="29">F26/E26</f>
        <v>0.43243243243243246</v>
      </c>
      <c r="H26" s="9">
        <v>30</v>
      </c>
      <c r="I26" s="9">
        <v>13</v>
      </c>
      <c r="J26" s="57">
        <f t="shared" ref="J26:J31" si="30">I26/H26</f>
        <v>0.43333333333333335</v>
      </c>
      <c r="K26" s="9">
        <v>30</v>
      </c>
      <c r="L26" s="9">
        <v>17</v>
      </c>
      <c r="M26" s="57">
        <f t="shared" ref="M26:M31" si="31">L26/K26</f>
        <v>0.56666666666666665</v>
      </c>
      <c r="N26" s="9">
        <v>22</v>
      </c>
      <c r="O26" s="9">
        <v>11</v>
      </c>
      <c r="P26" s="57">
        <f t="shared" ref="P26:P31" si="32">O26/N26</f>
        <v>0.5</v>
      </c>
      <c r="Q26" s="9">
        <v>20</v>
      </c>
      <c r="R26" s="9">
        <v>7</v>
      </c>
      <c r="S26" s="57">
        <f t="shared" ref="S26:S31" si="33">R26/Q26</f>
        <v>0.35</v>
      </c>
      <c r="T26" s="9">
        <v>23</v>
      </c>
      <c r="U26" s="9">
        <v>9</v>
      </c>
      <c r="V26" s="57">
        <f t="shared" ref="V26:V31" si="34">U26/T26</f>
        <v>0.39130434782608697</v>
      </c>
      <c r="W26" s="9">
        <v>13</v>
      </c>
      <c r="X26" s="9">
        <v>5</v>
      </c>
      <c r="Y26" s="57">
        <f t="shared" ref="Y26:Y32" si="35">X26/W26</f>
        <v>0.38461538461538464</v>
      </c>
      <c r="Z26" s="9">
        <v>16</v>
      </c>
      <c r="AA26" s="9">
        <v>8</v>
      </c>
      <c r="AB26" s="57">
        <f t="shared" ref="AB26:AB32" si="36">AA26/Z26</f>
        <v>0.5</v>
      </c>
      <c r="AC26" s="9">
        <v>15</v>
      </c>
      <c r="AD26" s="9">
        <v>5</v>
      </c>
      <c r="AE26" s="57">
        <f t="shared" ref="AE26:AE32" si="37">AD26/AC26</f>
        <v>0.33333333333333331</v>
      </c>
      <c r="AF26" s="9">
        <v>14</v>
      </c>
      <c r="AG26" s="9">
        <v>4</v>
      </c>
      <c r="AH26" s="57">
        <f t="shared" ref="AH26:AH32" si="38">AG26/AF26</f>
        <v>0.2857142857142857</v>
      </c>
      <c r="AI26" s="9">
        <v>11</v>
      </c>
      <c r="AJ26" s="9">
        <v>2</v>
      </c>
      <c r="AK26" s="57">
        <f t="shared" ref="AK26:AK32" si="39">AJ26/AI26</f>
        <v>0.18181818181818182</v>
      </c>
      <c r="AL26" s="9">
        <v>9</v>
      </c>
      <c r="AM26" s="9">
        <v>2</v>
      </c>
      <c r="AN26" s="57">
        <f t="shared" ref="AN26:AN32" si="40">AM26/AL26</f>
        <v>0.22222222222222221</v>
      </c>
      <c r="AO26" s="9">
        <v>10</v>
      </c>
      <c r="AP26" s="9">
        <v>5</v>
      </c>
      <c r="AQ26" s="57">
        <f t="shared" ref="AQ26:AQ32" si="41">AP26/AO26</f>
        <v>0.5</v>
      </c>
    </row>
    <row r="27" spans="1:45">
      <c r="A27" s="42" t="s">
        <v>29</v>
      </c>
      <c r="B27" s="9">
        <v>137</v>
      </c>
      <c r="C27" s="9">
        <v>4</v>
      </c>
      <c r="D27" s="57">
        <f t="shared" si="28"/>
        <v>2.9197080291970802E-2</v>
      </c>
      <c r="E27" s="9">
        <v>39</v>
      </c>
      <c r="F27" s="9">
        <v>0</v>
      </c>
      <c r="G27" s="57">
        <f t="shared" si="29"/>
        <v>0</v>
      </c>
      <c r="H27" s="9">
        <v>31</v>
      </c>
      <c r="I27" s="9">
        <v>0</v>
      </c>
      <c r="J27" s="57">
        <f t="shared" si="30"/>
        <v>0</v>
      </c>
      <c r="K27" s="9">
        <v>32</v>
      </c>
      <c r="L27" s="9">
        <v>1</v>
      </c>
      <c r="M27" s="57">
        <f t="shared" si="31"/>
        <v>3.125E-2</v>
      </c>
      <c r="N27" s="9">
        <v>25</v>
      </c>
      <c r="O27" s="9">
        <v>1</v>
      </c>
      <c r="P27" s="57">
        <f t="shared" si="32"/>
        <v>0.04</v>
      </c>
      <c r="Q27" s="12">
        <v>22</v>
      </c>
      <c r="R27" s="12">
        <v>0</v>
      </c>
      <c r="S27" s="57">
        <f t="shared" si="33"/>
        <v>0</v>
      </c>
      <c r="T27" s="9">
        <v>21</v>
      </c>
      <c r="U27" s="9">
        <v>0</v>
      </c>
      <c r="V27" s="57">
        <f t="shared" si="34"/>
        <v>0</v>
      </c>
      <c r="W27">
        <v>13</v>
      </c>
      <c r="X27">
        <v>0</v>
      </c>
      <c r="Y27" s="57">
        <f t="shared" si="35"/>
        <v>0</v>
      </c>
      <c r="Z27">
        <v>16</v>
      </c>
      <c r="AA27">
        <v>0</v>
      </c>
      <c r="AB27" s="57">
        <f t="shared" si="36"/>
        <v>0</v>
      </c>
      <c r="AC27">
        <v>16</v>
      </c>
      <c r="AD27">
        <v>0</v>
      </c>
      <c r="AE27" s="57">
        <f t="shared" si="37"/>
        <v>0</v>
      </c>
      <c r="AF27">
        <v>14</v>
      </c>
      <c r="AG27">
        <v>0</v>
      </c>
      <c r="AH27" s="57">
        <f t="shared" si="38"/>
        <v>0</v>
      </c>
      <c r="AI27">
        <v>11</v>
      </c>
      <c r="AJ27">
        <v>0</v>
      </c>
      <c r="AK27" s="57">
        <f t="shared" si="39"/>
        <v>0</v>
      </c>
      <c r="AL27">
        <v>11</v>
      </c>
      <c r="AM27">
        <v>0</v>
      </c>
      <c r="AN27" s="57">
        <f t="shared" si="40"/>
        <v>0</v>
      </c>
      <c r="AO27">
        <v>10</v>
      </c>
      <c r="AP27">
        <v>0</v>
      </c>
      <c r="AQ27" s="57">
        <f t="shared" si="41"/>
        <v>0</v>
      </c>
    </row>
    <row r="28" spans="1:45">
      <c r="A28" s="42" t="s">
        <v>30</v>
      </c>
      <c r="B28" s="9">
        <v>122</v>
      </c>
      <c r="C28" s="9">
        <v>42</v>
      </c>
      <c r="D28" s="57">
        <f t="shared" si="28"/>
        <v>0.34426229508196721</v>
      </c>
      <c r="E28" s="9">
        <v>30</v>
      </c>
      <c r="F28" s="9">
        <v>13</v>
      </c>
      <c r="G28" s="57">
        <f t="shared" si="29"/>
        <v>0.43333333333333335</v>
      </c>
      <c r="H28" s="9">
        <v>25</v>
      </c>
      <c r="I28" s="9">
        <v>7</v>
      </c>
      <c r="J28" s="57">
        <f t="shared" si="30"/>
        <v>0.28000000000000003</v>
      </c>
      <c r="K28" s="9">
        <v>31</v>
      </c>
      <c r="L28" s="9">
        <v>10</v>
      </c>
      <c r="M28" s="57">
        <f t="shared" si="31"/>
        <v>0.32258064516129031</v>
      </c>
      <c r="N28" s="9">
        <v>23</v>
      </c>
      <c r="O28" s="9">
        <v>6</v>
      </c>
      <c r="P28" s="57">
        <f t="shared" si="32"/>
        <v>0.2608695652173913</v>
      </c>
      <c r="Q28" s="9">
        <v>20</v>
      </c>
      <c r="R28" s="9">
        <v>2</v>
      </c>
      <c r="S28" s="57">
        <f t="shared" si="33"/>
        <v>0.1</v>
      </c>
      <c r="T28" s="9">
        <v>20</v>
      </c>
      <c r="U28" s="9">
        <v>2</v>
      </c>
      <c r="V28" s="57">
        <f t="shared" si="34"/>
        <v>0.1</v>
      </c>
      <c r="W28" s="9">
        <v>12</v>
      </c>
      <c r="X28" s="9">
        <v>3</v>
      </c>
      <c r="Y28" s="57">
        <f t="shared" si="35"/>
        <v>0.25</v>
      </c>
      <c r="Z28" s="9">
        <v>16</v>
      </c>
      <c r="AA28" s="9">
        <v>2</v>
      </c>
      <c r="AB28" s="57">
        <f t="shared" si="36"/>
        <v>0.125</v>
      </c>
      <c r="AC28" s="9">
        <v>15</v>
      </c>
      <c r="AD28" s="9">
        <v>1</v>
      </c>
      <c r="AE28" s="57">
        <f t="shared" si="37"/>
        <v>6.6666666666666666E-2</v>
      </c>
      <c r="AF28" s="9">
        <v>12</v>
      </c>
      <c r="AG28" s="9">
        <v>0</v>
      </c>
      <c r="AH28" s="57">
        <f t="shared" si="38"/>
        <v>0</v>
      </c>
      <c r="AI28" s="9">
        <v>11</v>
      </c>
      <c r="AJ28" s="9">
        <v>0</v>
      </c>
      <c r="AK28" s="57">
        <f t="shared" si="39"/>
        <v>0</v>
      </c>
      <c r="AL28" s="9">
        <v>11</v>
      </c>
      <c r="AM28" s="9">
        <v>0</v>
      </c>
      <c r="AN28" s="57">
        <f t="shared" si="40"/>
        <v>0</v>
      </c>
      <c r="AO28" s="9">
        <v>10</v>
      </c>
      <c r="AP28" s="9">
        <v>1</v>
      </c>
      <c r="AQ28" s="57">
        <f t="shared" si="41"/>
        <v>0.1</v>
      </c>
    </row>
    <row r="29" spans="1:45">
      <c r="A29" s="35" t="s">
        <v>31</v>
      </c>
      <c r="B29" s="9">
        <v>131</v>
      </c>
      <c r="C29" s="9">
        <v>2</v>
      </c>
      <c r="D29" s="57">
        <f t="shared" si="28"/>
        <v>1.5267175572519083E-2</v>
      </c>
      <c r="E29" s="9">
        <v>31</v>
      </c>
      <c r="F29" s="9">
        <v>1</v>
      </c>
      <c r="G29" s="57">
        <f t="shared" si="29"/>
        <v>3.2258064516129031E-2</v>
      </c>
      <c r="H29" s="9">
        <v>24</v>
      </c>
      <c r="I29" s="9">
        <v>0</v>
      </c>
      <c r="J29" s="57">
        <f t="shared" si="30"/>
        <v>0</v>
      </c>
      <c r="K29" s="9">
        <v>31</v>
      </c>
      <c r="L29" s="9">
        <v>0</v>
      </c>
      <c r="M29" s="57">
        <f t="shared" si="31"/>
        <v>0</v>
      </c>
      <c r="N29" s="9">
        <v>23</v>
      </c>
      <c r="O29" s="9">
        <v>0</v>
      </c>
      <c r="P29" s="57">
        <f t="shared" si="32"/>
        <v>0</v>
      </c>
      <c r="Q29" s="9">
        <v>22</v>
      </c>
      <c r="R29" s="9">
        <v>0</v>
      </c>
      <c r="S29" s="57">
        <f t="shared" si="33"/>
        <v>0</v>
      </c>
      <c r="T29" s="9">
        <v>22</v>
      </c>
      <c r="U29" s="9">
        <v>0</v>
      </c>
      <c r="V29" s="57">
        <f t="shared" si="34"/>
        <v>0</v>
      </c>
      <c r="W29" s="9">
        <v>12</v>
      </c>
      <c r="X29" s="9">
        <v>0</v>
      </c>
      <c r="Y29" s="57">
        <f t="shared" si="35"/>
        <v>0</v>
      </c>
      <c r="Z29" s="9">
        <v>16</v>
      </c>
      <c r="AA29" s="9">
        <v>0</v>
      </c>
      <c r="AB29" s="57">
        <f t="shared" si="36"/>
        <v>0</v>
      </c>
      <c r="AC29" s="9">
        <v>16</v>
      </c>
      <c r="AD29" s="9">
        <v>0</v>
      </c>
      <c r="AE29" s="57">
        <f t="shared" si="37"/>
        <v>0</v>
      </c>
      <c r="AF29" s="9">
        <v>13</v>
      </c>
      <c r="AG29" s="9">
        <v>0</v>
      </c>
      <c r="AH29" s="57">
        <f t="shared" si="38"/>
        <v>0</v>
      </c>
      <c r="AI29" s="9">
        <v>11</v>
      </c>
      <c r="AJ29" s="9">
        <v>0</v>
      </c>
      <c r="AK29" s="57">
        <f t="shared" si="39"/>
        <v>0</v>
      </c>
      <c r="AL29" s="9">
        <v>11</v>
      </c>
      <c r="AM29" s="9">
        <v>0</v>
      </c>
      <c r="AN29" s="57">
        <f t="shared" si="40"/>
        <v>0</v>
      </c>
      <c r="AO29" s="9">
        <v>10</v>
      </c>
      <c r="AP29" s="9">
        <v>0</v>
      </c>
      <c r="AQ29" s="57">
        <f t="shared" si="41"/>
        <v>0</v>
      </c>
    </row>
    <row r="30" spans="1:45">
      <c r="A30" s="42" t="s">
        <v>32</v>
      </c>
      <c r="B30" s="9">
        <v>122</v>
      </c>
      <c r="C30" s="9">
        <v>2</v>
      </c>
      <c r="D30" s="57">
        <f t="shared" si="28"/>
        <v>1.6393442622950821E-2</v>
      </c>
      <c r="E30" s="9">
        <v>30</v>
      </c>
      <c r="F30" s="9">
        <v>0</v>
      </c>
      <c r="G30" s="57">
        <f t="shared" si="29"/>
        <v>0</v>
      </c>
      <c r="H30" s="9">
        <v>21</v>
      </c>
      <c r="I30" s="9">
        <v>0</v>
      </c>
      <c r="J30" s="57">
        <f t="shared" si="30"/>
        <v>0</v>
      </c>
      <c r="K30" s="9">
        <v>26</v>
      </c>
      <c r="L30" s="9">
        <v>0</v>
      </c>
      <c r="M30" s="57">
        <f t="shared" si="31"/>
        <v>0</v>
      </c>
      <c r="N30" s="9">
        <v>18</v>
      </c>
      <c r="O30" s="9">
        <v>0</v>
      </c>
      <c r="P30" s="57">
        <f t="shared" si="32"/>
        <v>0</v>
      </c>
      <c r="Q30" s="9">
        <v>16</v>
      </c>
      <c r="R30" s="9">
        <v>0</v>
      </c>
      <c r="S30" s="57">
        <f t="shared" si="33"/>
        <v>0</v>
      </c>
      <c r="T30" s="9">
        <v>17</v>
      </c>
      <c r="U30" s="9">
        <v>0</v>
      </c>
      <c r="V30" s="57">
        <f t="shared" si="34"/>
        <v>0</v>
      </c>
      <c r="W30" s="9">
        <v>9</v>
      </c>
      <c r="X30" s="9">
        <v>0</v>
      </c>
      <c r="Y30" s="57">
        <f t="shared" si="35"/>
        <v>0</v>
      </c>
      <c r="Z30" s="9">
        <v>12</v>
      </c>
      <c r="AA30" s="9">
        <v>0</v>
      </c>
      <c r="AB30" s="57">
        <f t="shared" si="36"/>
        <v>0</v>
      </c>
      <c r="AC30" s="9">
        <v>12</v>
      </c>
      <c r="AD30" s="9">
        <v>0</v>
      </c>
      <c r="AE30" s="57">
        <f t="shared" si="37"/>
        <v>0</v>
      </c>
      <c r="AF30" s="9">
        <v>9</v>
      </c>
      <c r="AG30" s="9">
        <v>0</v>
      </c>
      <c r="AH30" s="57">
        <f t="shared" si="38"/>
        <v>0</v>
      </c>
      <c r="AI30" s="9">
        <v>8</v>
      </c>
      <c r="AJ30" s="9">
        <v>0</v>
      </c>
      <c r="AK30" s="57">
        <f t="shared" si="39"/>
        <v>0</v>
      </c>
      <c r="AL30" s="9">
        <v>9</v>
      </c>
      <c r="AM30" s="9">
        <v>0</v>
      </c>
      <c r="AN30" s="57">
        <f t="shared" si="40"/>
        <v>0</v>
      </c>
      <c r="AO30" s="9">
        <v>7</v>
      </c>
      <c r="AP30" s="9">
        <v>0</v>
      </c>
      <c r="AQ30" s="57">
        <f t="shared" si="41"/>
        <v>0</v>
      </c>
    </row>
    <row r="31" spans="1:45">
      <c r="A31" s="42" t="s">
        <v>33</v>
      </c>
      <c r="B31" s="9">
        <v>136</v>
      </c>
      <c r="C31" s="9">
        <v>0</v>
      </c>
      <c r="D31" s="57">
        <f t="shared" si="28"/>
        <v>0</v>
      </c>
      <c r="E31" s="9">
        <v>36</v>
      </c>
      <c r="F31" s="9">
        <v>1</v>
      </c>
      <c r="G31" s="57">
        <f t="shared" si="29"/>
        <v>2.7777777777777776E-2</v>
      </c>
      <c r="H31" s="9">
        <v>29</v>
      </c>
      <c r="I31" s="9">
        <v>0</v>
      </c>
      <c r="J31" s="57">
        <f t="shared" si="30"/>
        <v>0</v>
      </c>
      <c r="K31" s="9">
        <v>32</v>
      </c>
      <c r="L31" s="9">
        <v>0</v>
      </c>
      <c r="M31" s="57">
        <f t="shared" si="31"/>
        <v>0</v>
      </c>
      <c r="N31" s="9">
        <v>25</v>
      </c>
      <c r="O31" s="9">
        <v>0</v>
      </c>
      <c r="P31" s="57">
        <f t="shared" si="32"/>
        <v>0</v>
      </c>
      <c r="Q31" s="9">
        <v>23</v>
      </c>
      <c r="R31" s="9">
        <v>0</v>
      </c>
      <c r="S31" s="57">
        <f t="shared" si="33"/>
        <v>0</v>
      </c>
      <c r="T31" s="9">
        <v>23</v>
      </c>
      <c r="U31" s="9">
        <v>0</v>
      </c>
      <c r="V31" s="57">
        <f t="shared" si="34"/>
        <v>0</v>
      </c>
      <c r="W31" s="9">
        <v>13</v>
      </c>
      <c r="X31" s="9">
        <v>0</v>
      </c>
      <c r="Y31" s="57">
        <f t="shared" si="35"/>
        <v>0</v>
      </c>
      <c r="Z31" s="9">
        <v>16</v>
      </c>
      <c r="AA31" s="9">
        <v>0</v>
      </c>
      <c r="AB31" s="57">
        <f t="shared" si="36"/>
        <v>0</v>
      </c>
      <c r="AC31" s="9">
        <v>15</v>
      </c>
      <c r="AD31" s="9">
        <v>0</v>
      </c>
      <c r="AE31" s="57">
        <f t="shared" si="37"/>
        <v>0</v>
      </c>
      <c r="AF31" s="9">
        <v>14</v>
      </c>
      <c r="AG31" s="9">
        <v>0</v>
      </c>
      <c r="AH31" s="57">
        <f t="shared" si="38"/>
        <v>0</v>
      </c>
      <c r="AI31" s="9">
        <v>12</v>
      </c>
      <c r="AJ31" s="9">
        <v>0</v>
      </c>
      <c r="AK31" s="57">
        <f t="shared" si="39"/>
        <v>0</v>
      </c>
      <c r="AL31" s="9">
        <v>10</v>
      </c>
      <c r="AM31" s="9">
        <v>0</v>
      </c>
      <c r="AN31" s="57">
        <f t="shared" si="40"/>
        <v>0</v>
      </c>
      <c r="AO31" s="9">
        <v>10</v>
      </c>
      <c r="AP31" s="9">
        <v>0</v>
      </c>
      <c r="AQ31" s="57">
        <f t="shared" si="41"/>
        <v>0</v>
      </c>
    </row>
    <row r="32" spans="1:45" s="4" customFormat="1">
      <c r="A32" s="43" t="s">
        <v>34</v>
      </c>
      <c r="B32" s="10">
        <v>136</v>
      </c>
      <c r="C32" s="10">
        <v>9</v>
      </c>
      <c r="D32" s="60">
        <f>C32/B32</f>
        <v>6.6176470588235295E-2</v>
      </c>
      <c r="E32" s="10">
        <v>36</v>
      </c>
      <c r="F32" s="10">
        <v>6</v>
      </c>
      <c r="G32" s="60">
        <f>F32/E32</f>
        <v>0.16666666666666666</v>
      </c>
      <c r="H32" s="10">
        <v>29</v>
      </c>
      <c r="I32" s="10">
        <v>1</v>
      </c>
      <c r="J32" s="60">
        <f>I32/H32</f>
        <v>3.4482758620689655E-2</v>
      </c>
      <c r="K32" s="10">
        <v>32</v>
      </c>
      <c r="L32" s="10">
        <v>2</v>
      </c>
      <c r="M32" s="60">
        <f>L32/K32</f>
        <v>6.25E-2</v>
      </c>
      <c r="N32" s="10">
        <v>25</v>
      </c>
      <c r="O32" s="10">
        <v>1</v>
      </c>
      <c r="P32" s="60">
        <f>O32/N32</f>
        <v>0.04</v>
      </c>
      <c r="Q32" s="10">
        <v>23</v>
      </c>
      <c r="R32" s="10">
        <v>0</v>
      </c>
      <c r="S32" s="60">
        <f>R32/Q32</f>
        <v>0</v>
      </c>
      <c r="T32" s="10">
        <v>23</v>
      </c>
      <c r="U32" s="10">
        <v>0</v>
      </c>
      <c r="V32" s="60">
        <f>U32/T32</f>
        <v>0</v>
      </c>
      <c r="W32" s="3">
        <v>13</v>
      </c>
      <c r="X32" s="3">
        <v>0</v>
      </c>
      <c r="Y32" s="60">
        <f t="shared" si="35"/>
        <v>0</v>
      </c>
      <c r="Z32" s="3">
        <v>16</v>
      </c>
      <c r="AA32" s="3">
        <v>0</v>
      </c>
      <c r="AB32" s="60">
        <f t="shared" si="36"/>
        <v>0</v>
      </c>
      <c r="AC32" s="3">
        <v>15</v>
      </c>
      <c r="AD32" s="3">
        <v>0</v>
      </c>
      <c r="AE32" s="60">
        <f t="shared" si="37"/>
        <v>0</v>
      </c>
      <c r="AF32" s="3">
        <v>14</v>
      </c>
      <c r="AG32" s="3">
        <v>0</v>
      </c>
      <c r="AH32" s="60">
        <f t="shared" si="38"/>
        <v>0</v>
      </c>
      <c r="AI32" s="3">
        <v>12</v>
      </c>
      <c r="AJ32" s="3">
        <v>0</v>
      </c>
      <c r="AK32" s="60">
        <f t="shared" si="39"/>
        <v>0</v>
      </c>
      <c r="AL32" s="3">
        <v>10</v>
      </c>
      <c r="AM32" s="3">
        <v>0</v>
      </c>
      <c r="AN32" s="60">
        <f t="shared" si="40"/>
        <v>0</v>
      </c>
      <c r="AO32" s="3">
        <v>10</v>
      </c>
      <c r="AP32" s="3">
        <v>0</v>
      </c>
      <c r="AQ32" s="60">
        <f t="shared" si="41"/>
        <v>0</v>
      </c>
    </row>
    <row r="33" spans="1:45" s="4" customFormat="1">
      <c r="A33" s="45"/>
      <c r="B33" s="21"/>
      <c r="C33" s="21"/>
      <c r="D33" s="59"/>
      <c r="E33" s="21"/>
      <c r="F33" s="21"/>
      <c r="G33" s="59"/>
      <c r="H33" s="21"/>
      <c r="I33" s="21"/>
      <c r="J33" s="59"/>
      <c r="K33" s="21"/>
      <c r="L33" s="21"/>
      <c r="M33" s="59"/>
      <c r="N33" s="21"/>
      <c r="O33" s="21"/>
      <c r="P33" s="59"/>
      <c r="Q33" s="21"/>
      <c r="R33" s="21"/>
      <c r="S33" s="59"/>
      <c r="T33" s="21"/>
      <c r="U33" s="21"/>
      <c r="V33" s="59"/>
      <c r="X33" s="45"/>
      <c r="AA33" s="59"/>
      <c r="AD33" s="59"/>
      <c r="AG33" s="59"/>
      <c r="AJ33" s="59"/>
      <c r="AM33" s="59"/>
      <c r="AP33" s="59"/>
      <c r="AS33" s="59"/>
    </row>
    <row r="34" spans="1:45">
      <c r="A34" s="1" t="s">
        <v>301</v>
      </c>
    </row>
    <row r="35" spans="1:45" s="76" customFormat="1">
      <c r="A35" s="6"/>
      <c r="B35" s="51" t="s">
        <v>54</v>
      </c>
      <c r="C35" s="51" t="s">
        <v>35</v>
      </c>
      <c r="D35" s="58" t="s">
        <v>36</v>
      </c>
      <c r="E35" s="7" t="s">
        <v>54</v>
      </c>
      <c r="F35" s="7" t="s">
        <v>35</v>
      </c>
      <c r="G35" s="58" t="s">
        <v>37</v>
      </c>
      <c r="H35" s="7" t="s">
        <v>54</v>
      </c>
      <c r="I35" s="7" t="s">
        <v>35</v>
      </c>
      <c r="J35" s="58" t="s">
        <v>38</v>
      </c>
      <c r="K35" s="7" t="s">
        <v>54</v>
      </c>
      <c r="L35" s="7" t="s">
        <v>35</v>
      </c>
      <c r="M35" s="58" t="s">
        <v>39</v>
      </c>
      <c r="N35" s="7" t="s">
        <v>54</v>
      </c>
      <c r="O35" s="7" t="s">
        <v>35</v>
      </c>
      <c r="P35" s="58" t="s">
        <v>40</v>
      </c>
      <c r="Q35" s="7" t="s">
        <v>54</v>
      </c>
      <c r="R35" s="7" t="s">
        <v>35</v>
      </c>
      <c r="S35" s="58" t="s">
        <v>41</v>
      </c>
      <c r="T35" s="7" t="s">
        <v>54</v>
      </c>
      <c r="U35" s="7" t="s">
        <v>35</v>
      </c>
      <c r="V35" s="58" t="s">
        <v>42</v>
      </c>
      <c r="W35" s="51" t="s">
        <v>54</v>
      </c>
      <c r="X35" s="51" t="s">
        <v>35</v>
      </c>
      <c r="Y35" s="58" t="s">
        <v>91</v>
      </c>
      <c r="Z35" s="7" t="s">
        <v>54</v>
      </c>
      <c r="AA35" s="7" t="s">
        <v>35</v>
      </c>
      <c r="AB35" s="58" t="s">
        <v>92</v>
      </c>
      <c r="AC35" s="7" t="s">
        <v>54</v>
      </c>
      <c r="AD35" s="7" t="s">
        <v>35</v>
      </c>
      <c r="AE35" s="58" t="s">
        <v>93</v>
      </c>
      <c r="AF35" s="7" t="s">
        <v>54</v>
      </c>
      <c r="AG35" s="7" t="s">
        <v>35</v>
      </c>
      <c r="AH35" s="58" t="s">
        <v>94</v>
      </c>
      <c r="AI35" s="7" t="s">
        <v>54</v>
      </c>
      <c r="AJ35" s="7" t="s">
        <v>35</v>
      </c>
      <c r="AK35" s="58" t="s">
        <v>95</v>
      </c>
      <c r="AL35" s="7" t="s">
        <v>54</v>
      </c>
      <c r="AM35" s="7" t="s">
        <v>35</v>
      </c>
      <c r="AN35" s="58" t="s">
        <v>96</v>
      </c>
      <c r="AO35" s="7" t="s">
        <v>54</v>
      </c>
      <c r="AP35" s="7" t="s">
        <v>35</v>
      </c>
      <c r="AQ35" s="58" t="s">
        <v>97</v>
      </c>
    </row>
    <row r="36" spans="1:45" s="75" customFormat="1">
      <c r="A36" s="40" t="s">
        <v>27</v>
      </c>
      <c r="B36" s="9">
        <v>43</v>
      </c>
      <c r="C36" s="9">
        <v>0</v>
      </c>
      <c r="D36" s="57">
        <f>C36/B36</f>
        <v>0</v>
      </c>
      <c r="E36" s="9">
        <v>9</v>
      </c>
      <c r="F36" s="9">
        <v>0</v>
      </c>
      <c r="G36" s="57">
        <f>F36/E36</f>
        <v>0</v>
      </c>
      <c r="H36" s="9">
        <v>12</v>
      </c>
      <c r="I36" s="9">
        <v>0</v>
      </c>
      <c r="J36" s="57">
        <f>I36/H36</f>
        <v>0</v>
      </c>
      <c r="K36" s="9">
        <v>7</v>
      </c>
      <c r="L36" s="24">
        <v>0</v>
      </c>
      <c r="M36" s="57">
        <f>L36/K36</f>
        <v>0</v>
      </c>
      <c r="N36" s="9">
        <v>7</v>
      </c>
      <c r="O36" s="9">
        <v>0</v>
      </c>
      <c r="P36" s="57">
        <f>O36/N36</f>
        <v>0</v>
      </c>
      <c r="Q36" s="9">
        <v>9</v>
      </c>
      <c r="R36" s="9">
        <v>0</v>
      </c>
      <c r="S36" s="57">
        <f>R36/Q36</f>
        <v>0</v>
      </c>
      <c r="T36" s="9">
        <v>3</v>
      </c>
      <c r="U36" s="9">
        <v>0</v>
      </c>
      <c r="V36" s="57">
        <f>U36/T36</f>
        <v>0</v>
      </c>
      <c r="W36" s="194">
        <v>8</v>
      </c>
      <c r="X36" s="194">
        <v>0</v>
      </c>
      <c r="Y36" s="195">
        <f>X36/W36</f>
        <v>0</v>
      </c>
      <c r="Z36" s="194">
        <v>4</v>
      </c>
      <c r="AA36" s="194">
        <v>0</v>
      </c>
      <c r="AB36" s="195">
        <f>AA36/Z36</f>
        <v>0</v>
      </c>
      <c r="AC36" s="194">
        <v>4</v>
      </c>
      <c r="AD36" s="194">
        <v>0</v>
      </c>
      <c r="AE36" s="195">
        <f>AD36/AC36</f>
        <v>0</v>
      </c>
      <c r="AF36" s="194">
        <v>4</v>
      </c>
      <c r="AG36" s="194">
        <v>0</v>
      </c>
      <c r="AH36" s="195">
        <f>AG36/AF36</f>
        <v>0</v>
      </c>
      <c r="AI36" s="194">
        <v>4</v>
      </c>
      <c r="AJ36" s="194">
        <v>0</v>
      </c>
      <c r="AK36" s="195">
        <f>AJ36/AI36</f>
        <v>0</v>
      </c>
      <c r="AL36" s="194">
        <v>3</v>
      </c>
      <c r="AM36" s="194">
        <v>0</v>
      </c>
      <c r="AN36" s="195">
        <f>AM36/AL36</f>
        <v>0</v>
      </c>
      <c r="AO36" s="194">
        <v>1</v>
      </c>
      <c r="AP36" s="194">
        <v>0</v>
      </c>
      <c r="AQ36" s="195">
        <f>AP36/AO36</f>
        <v>0</v>
      </c>
    </row>
    <row r="37" spans="1:45">
      <c r="A37" s="40" t="s">
        <v>28</v>
      </c>
      <c r="B37" s="9">
        <v>40</v>
      </c>
      <c r="C37" s="9">
        <v>0</v>
      </c>
      <c r="D37" s="57">
        <f t="shared" ref="D37:D43" si="42">C37/B37</f>
        <v>0</v>
      </c>
      <c r="E37" s="9">
        <v>8</v>
      </c>
      <c r="F37" s="9">
        <v>0</v>
      </c>
      <c r="G37" s="57">
        <f t="shared" ref="G37:G43" si="43">F37/E37</f>
        <v>0</v>
      </c>
      <c r="H37" s="9">
        <v>10</v>
      </c>
      <c r="I37" s="9">
        <v>3</v>
      </c>
      <c r="J37" s="57">
        <f t="shared" ref="J37:J43" si="44">I37/H37</f>
        <v>0.3</v>
      </c>
      <c r="K37" s="9">
        <v>6</v>
      </c>
      <c r="L37" s="9">
        <v>0</v>
      </c>
      <c r="M37" s="57">
        <f t="shared" ref="M37:M43" si="45">L37/K37</f>
        <v>0</v>
      </c>
      <c r="N37" s="9">
        <v>7</v>
      </c>
      <c r="O37" s="9">
        <v>0</v>
      </c>
      <c r="P37" s="57">
        <f t="shared" ref="P37:P43" si="46">O37/N37</f>
        <v>0</v>
      </c>
      <c r="Q37" s="9">
        <v>9</v>
      </c>
      <c r="R37" s="9">
        <v>0</v>
      </c>
      <c r="S37" s="57">
        <f t="shared" ref="S37:S43" si="47">R37/Q37</f>
        <v>0</v>
      </c>
      <c r="T37" s="9">
        <v>3</v>
      </c>
      <c r="U37" s="9">
        <v>0</v>
      </c>
      <c r="V37" s="57">
        <f t="shared" ref="V37:V43" si="48">U37/T37</f>
        <v>0</v>
      </c>
      <c r="W37" s="9">
        <v>7</v>
      </c>
      <c r="X37" s="9">
        <v>0</v>
      </c>
      <c r="Y37" s="57">
        <f t="shared" ref="Y37:Y43" si="49">X37/W37</f>
        <v>0</v>
      </c>
      <c r="Z37" s="9">
        <v>4</v>
      </c>
      <c r="AA37" s="9">
        <v>0</v>
      </c>
      <c r="AB37" s="57">
        <f t="shared" ref="AB37:AB43" si="50">AA37/Z37</f>
        <v>0</v>
      </c>
      <c r="AC37" s="9">
        <v>4</v>
      </c>
      <c r="AD37" s="9">
        <v>0</v>
      </c>
      <c r="AE37" s="57">
        <f t="shared" ref="AE37:AE43" si="51">AD37/AC37</f>
        <v>0</v>
      </c>
      <c r="AF37" s="9">
        <v>4</v>
      </c>
      <c r="AG37" s="9">
        <v>0</v>
      </c>
      <c r="AH37" s="57">
        <f t="shared" ref="AH37:AH43" si="52">AG37/AF37</f>
        <v>0</v>
      </c>
      <c r="AI37" s="9">
        <v>4</v>
      </c>
      <c r="AJ37" s="9">
        <v>0</v>
      </c>
      <c r="AK37" s="57">
        <f t="shared" ref="AK37:AK43" si="53">AJ37/AI37</f>
        <v>0</v>
      </c>
      <c r="AL37" s="9">
        <v>3</v>
      </c>
      <c r="AM37" s="9">
        <v>0</v>
      </c>
      <c r="AN37" s="57">
        <f t="shared" ref="AN37:AN43" si="54">AM37/AL37</f>
        <v>0</v>
      </c>
      <c r="AO37" s="9">
        <v>1</v>
      </c>
      <c r="AP37" s="9">
        <v>0</v>
      </c>
      <c r="AQ37" s="57">
        <f t="shared" ref="AQ37:AQ43" si="55">AP37/AO37</f>
        <v>0</v>
      </c>
    </row>
    <row r="38" spans="1:45">
      <c r="A38" s="42" t="s">
        <v>29</v>
      </c>
      <c r="B38" s="9">
        <v>42</v>
      </c>
      <c r="C38" s="9">
        <v>0</v>
      </c>
      <c r="D38" s="57">
        <f t="shared" si="42"/>
        <v>0</v>
      </c>
      <c r="E38" s="9">
        <v>8</v>
      </c>
      <c r="F38" s="9">
        <v>1</v>
      </c>
      <c r="G38" s="57">
        <f t="shared" si="43"/>
        <v>0.125</v>
      </c>
      <c r="H38" s="9">
        <v>10</v>
      </c>
      <c r="I38" s="9">
        <v>0</v>
      </c>
      <c r="J38" s="57">
        <f t="shared" si="44"/>
        <v>0</v>
      </c>
      <c r="K38" s="9">
        <v>6</v>
      </c>
      <c r="L38" s="9">
        <v>0</v>
      </c>
      <c r="M38" s="57">
        <f t="shared" si="45"/>
        <v>0</v>
      </c>
      <c r="N38" s="9">
        <v>7</v>
      </c>
      <c r="O38" s="9">
        <v>0</v>
      </c>
      <c r="P38" s="57">
        <f t="shared" si="46"/>
        <v>0</v>
      </c>
      <c r="Q38" s="12">
        <v>9</v>
      </c>
      <c r="R38" s="12">
        <v>0</v>
      </c>
      <c r="S38" s="57">
        <f t="shared" si="47"/>
        <v>0</v>
      </c>
      <c r="T38" s="9">
        <v>3</v>
      </c>
      <c r="U38" s="9">
        <v>0</v>
      </c>
      <c r="V38" s="57">
        <f t="shared" si="48"/>
        <v>0</v>
      </c>
      <c r="W38">
        <v>7</v>
      </c>
      <c r="X38">
        <v>0</v>
      </c>
      <c r="Y38" s="57">
        <f t="shared" si="49"/>
        <v>0</v>
      </c>
      <c r="Z38">
        <v>4</v>
      </c>
      <c r="AA38">
        <v>0</v>
      </c>
      <c r="AB38" s="57">
        <f t="shared" si="50"/>
        <v>0</v>
      </c>
      <c r="AC38">
        <v>4</v>
      </c>
      <c r="AD38">
        <v>0</v>
      </c>
      <c r="AE38" s="57">
        <f t="shared" si="51"/>
        <v>0</v>
      </c>
      <c r="AF38">
        <v>4</v>
      </c>
      <c r="AG38">
        <v>0</v>
      </c>
      <c r="AH38" s="57">
        <f t="shared" si="52"/>
        <v>0</v>
      </c>
      <c r="AI38">
        <v>4</v>
      </c>
      <c r="AJ38">
        <v>0</v>
      </c>
      <c r="AK38" s="57">
        <f t="shared" si="53"/>
        <v>0</v>
      </c>
      <c r="AL38">
        <v>3</v>
      </c>
      <c r="AM38">
        <v>0</v>
      </c>
      <c r="AN38" s="57">
        <f t="shared" si="54"/>
        <v>0</v>
      </c>
      <c r="AO38">
        <v>0</v>
      </c>
      <c r="AP38">
        <v>0</v>
      </c>
      <c r="AQ38" s="57" t="e">
        <f t="shared" si="55"/>
        <v>#DIV/0!</v>
      </c>
    </row>
    <row r="39" spans="1:45" s="4" customFormat="1">
      <c r="A39" s="42" t="s">
        <v>30</v>
      </c>
      <c r="B39" s="9">
        <v>38</v>
      </c>
      <c r="C39" s="9">
        <v>10</v>
      </c>
      <c r="D39" s="57">
        <f t="shared" si="42"/>
        <v>0.26315789473684209</v>
      </c>
      <c r="E39" s="9">
        <v>8</v>
      </c>
      <c r="F39" s="9">
        <v>1</v>
      </c>
      <c r="G39" s="57">
        <f t="shared" si="43"/>
        <v>0.125</v>
      </c>
      <c r="H39" s="9">
        <v>10</v>
      </c>
      <c r="I39" s="9">
        <v>0</v>
      </c>
      <c r="J39" s="57">
        <f t="shared" si="44"/>
        <v>0</v>
      </c>
      <c r="K39" s="9">
        <v>6</v>
      </c>
      <c r="L39" s="9">
        <v>0</v>
      </c>
      <c r="M39" s="57">
        <f t="shared" si="45"/>
        <v>0</v>
      </c>
      <c r="N39" s="9">
        <v>7</v>
      </c>
      <c r="O39" s="9">
        <v>0</v>
      </c>
      <c r="P39" s="57">
        <f t="shared" si="46"/>
        <v>0</v>
      </c>
      <c r="Q39" s="9">
        <v>7</v>
      </c>
      <c r="R39" s="9">
        <v>0</v>
      </c>
      <c r="S39" s="57">
        <f t="shared" si="47"/>
        <v>0</v>
      </c>
      <c r="T39" s="9">
        <v>3</v>
      </c>
      <c r="U39" s="9">
        <v>0</v>
      </c>
      <c r="V39" s="57">
        <f t="shared" si="48"/>
        <v>0</v>
      </c>
      <c r="W39" s="21">
        <v>8</v>
      </c>
      <c r="X39" s="24">
        <v>0</v>
      </c>
      <c r="Y39" s="57">
        <f t="shared" si="49"/>
        <v>0</v>
      </c>
      <c r="Z39" s="24">
        <v>4</v>
      </c>
      <c r="AA39" s="24">
        <v>0</v>
      </c>
      <c r="AB39" s="57">
        <f t="shared" si="50"/>
        <v>0</v>
      </c>
      <c r="AC39" s="24">
        <v>4</v>
      </c>
      <c r="AD39" s="24">
        <v>0</v>
      </c>
      <c r="AE39" s="57">
        <f t="shared" si="51"/>
        <v>0</v>
      </c>
      <c r="AF39" s="24">
        <v>4</v>
      </c>
      <c r="AG39" s="24">
        <v>0</v>
      </c>
      <c r="AH39" s="57">
        <f t="shared" si="52"/>
        <v>0</v>
      </c>
      <c r="AI39" s="24">
        <v>4</v>
      </c>
      <c r="AJ39" s="24">
        <v>0</v>
      </c>
      <c r="AK39" s="57">
        <f t="shared" si="53"/>
        <v>0</v>
      </c>
      <c r="AL39" s="24">
        <v>3</v>
      </c>
      <c r="AM39" s="24">
        <v>0</v>
      </c>
      <c r="AN39" s="57">
        <f t="shared" si="54"/>
        <v>0</v>
      </c>
      <c r="AO39" s="24">
        <v>1</v>
      </c>
      <c r="AP39" s="24">
        <v>0</v>
      </c>
      <c r="AQ39" s="57">
        <f t="shared" si="55"/>
        <v>0</v>
      </c>
    </row>
    <row r="40" spans="1:45" s="9" customFormat="1">
      <c r="A40" s="35" t="s">
        <v>31</v>
      </c>
      <c r="B40" s="9">
        <v>42</v>
      </c>
      <c r="C40" s="9">
        <v>0</v>
      </c>
      <c r="D40" s="57">
        <f t="shared" si="42"/>
        <v>0</v>
      </c>
      <c r="E40" s="9">
        <v>9</v>
      </c>
      <c r="F40" s="9">
        <v>0</v>
      </c>
      <c r="G40" s="57">
        <f t="shared" si="43"/>
        <v>0</v>
      </c>
      <c r="H40" s="9">
        <v>10</v>
      </c>
      <c r="I40" s="9">
        <v>0</v>
      </c>
      <c r="J40" s="57">
        <f t="shared" si="44"/>
        <v>0</v>
      </c>
      <c r="K40" s="9">
        <v>7</v>
      </c>
      <c r="L40" s="9">
        <v>0</v>
      </c>
      <c r="M40" s="57">
        <f t="shared" si="45"/>
        <v>0</v>
      </c>
      <c r="N40" s="9">
        <v>7</v>
      </c>
      <c r="O40" s="9">
        <v>0</v>
      </c>
      <c r="P40" s="57">
        <f t="shared" si="46"/>
        <v>0</v>
      </c>
      <c r="Q40" s="9">
        <v>8</v>
      </c>
      <c r="R40" s="9">
        <v>0</v>
      </c>
      <c r="S40" s="57">
        <f t="shared" si="47"/>
        <v>0</v>
      </c>
      <c r="T40" s="9">
        <v>3</v>
      </c>
      <c r="U40" s="9">
        <v>0</v>
      </c>
      <c r="V40" s="57">
        <f t="shared" si="48"/>
        <v>0</v>
      </c>
      <c r="W40" s="9">
        <v>8</v>
      </c>
      <c r="X40" s="9">
        <v>0</v>
      </c>
      <c r="Y40" s="57">
        <f t="shared" si="49"/>
        <v>0</v>
      </c>
      <c r="Z40" s="9">
        <v>4</v>
      </c>
      <c r="AA40" s="9">
        <v>0</v>
      </c>
      <c r="AB40" s="57">
        <f t="shared" si="50"/>
        <v>0</v>
      </c>
      <c r="AC40" s="9">
        <v>4</v>
      </c>
      <c r="AD40" s="9">
        <v>0</v>
      </c>
      <c r="AE40" s="57">
        <f t="shared" si="51"/>
        <v>0</v>
      </c>
      <c r="AF40" s="9">
        <v>4</v>
      </c>
      <c r="AG40" s="9">
        <v>0</v>
      </c>
      <c r="AH40" s="57">
        <f t="shared" si="52"/>
        <v>0</v>
      </c>
      <c r="AI40" s="9">
        <v>4</v>
      </c>
      <c r="AJ40" s="9">
        <v>0</v>
      </c>
      <c r="AK40" s="57">
        <f t="shared" si="53"/>
        <v>0</v>
      </c>
      <c r="AL40" s="9">
        <v>3</v>
      </c>
      <c r="AM40" s="9">
        <v>0</v>
      </c>
      <c r="AN40" s="57">
        <f t="shared" si="54"/>
        <v>0</v>
      </c>
      <c r="AO40" s="9">
        <v>1</v>
      </c>
      <c r="AP40" s="9">
        <v>0</v>
      </c>
      <c r="AQ40" s="57">
        <f t="shared" si="55"/>
        <v>0</v>
      </c>
    </row>
    <row r="41" spans="1:45">
      <c r="A41" s="42" t="s">
        <v>32</v>
      </c>
      <c r="B41" s="9">
        <v>39</v>
      </c>
      <c r="C41" s="9">
        <v>0</v>
      </c>
      <c r="D41" s="57">
        <f t="shared" si="42"/>
        <v>0</v>
      </c>
      <c r="E41" s="9">
        <v>9</v>
      </c>
      <c r="F41" s="9">
        <v>0</v>
      </c>
      <c r="G41" s="57">
        <f t="shared" si="43"/>
        <v>0</v>
      </c>
      <c r="H41" s="9">
        <v>10</v>
      </c>
      <c r="I41" s="9">
        <v>0</v>
      </c>
      <c r="J41" s="57">
        <f t="shared" si="44"/>
        <v>0</v>
      </c>
      <c r="K41" s="9">
        <v>7</v>
      </c>
      <c r="L41" s="9">
        <v>0</v>
      </c>
      <c r="M41" s="57">
        <f t="shared" si="45"/>
        <v>0</v>
      </c>
      <c r="N41" s="9">
        <v>7</v>
      </c>
      <c r="O41" s="9">
        <v>0</v>
      </c>
      <c r="P41" s="57">
        <f t="shared" si="46"/>
        <v>0</v>
      </c>
      <c r="Q41" s="9">
        <v>8</v>
      </c>
      <c r="R41" s="9">
        <v>0</v>
      </c>
      <c r="S41" s="57">
        <f t="shared" si="47"/>
        <v>0</v>
      </c>
      <c r="T41" s="9">
        <v>3</v>
      </c>
      <c r="U41" s="9">
        <v>0</v>
      </c>
      <c r="V41" s="57">
        <f t="shared" si="48"/>
        <v>0</v>
      </c>
      <c r="W41" s="9">
        <v>6</v>
      </c>
      <c r="X41" s="9">
        <v>0</v>
      </c>
      <c r="Y41" s="57">
        <f t="shared" si="49"/>
        <v>0</v>
      </c>
      <c r="Z41" s="9">
        <v>3</v>
      </c>
      <c r="AA41" s="9">
        <v>0</v>
      </c>
      <c r="AB41" s="57">
        <f t="shared" si="50"/>
        <v>0</v>
      </c>
      <c r="AC41" s="9">
        <v>4</v>
      </c>
      <c r="AD41" s="9">
        <v>0</v>
      </c>
      <c r="AE41" s="57">
        <f t="shared" si="51"/>
        <v>0</v>
      </c>
      <c r="AF41" s="9">
        <v>4</v>
      </c>
      <c r="AG41" s="9">
        <v>0</v>
      </c>
      <c r="AH41" s="57">
        <f t="shared" si="52"/>
        <v>0</v>
      </c>
      <c r="AI41" s="9">
        <v>4</v>
      </c>
      <c r="AJ41" s="9">
        <v>0</v>
      </c>
      <c r="AK41" s="57">
        <f t="shared" si="53"/>
        <v>0</v>
      </c>
      <c r="AL41" s="9">
        <v>3</v>
      </c>
      <c r="AM41" s="9">
        <v>0</v>
      </c>
      <c r="AN41" s="57">
        <f t="shared" si="54"/>
        <v>0</v>
      </c>
      <c r="AO41" s="9">
        <v>0</v>
      </c>
      <c r="AP41" s="9">
        <v>0</v>
      </c>
      <c r="AQ41" s="57" t="e">
        <f t="shared" si="55"/>
        <v>#DIV/0!</v>
      </c>
    </row>
    <row r="42" spans="1:45">
      <c r="A42" s="42" t="s">
        <v>33</v>
      </c>
      <c r="B42" s="9">
        <v>43</v>
      </c>
      <c r="C42" s="9">
        <v>0</v>
      </c>
      <c r="D42" s="57">
        <f t="shared" si="42"/>
        <v>0</v>
      </c>
      <c r="E42" s="9">
        <v>10</v>
      </c>
      <c r="F42" s="9">
        <v>2</v>
      </c>
      <c r="G42" s="57">
        <f t="shared" si="43"/>
        <v>0.2</v>
      </c>
      <c r="H42" s="9">
        <v>12</v>
      </c>
      <c r="I42" s="9">
        <v>0</v>
      </c>
      <c r="J42" s="57">
        <f t="shared" si="44"/>
        <v>0</v>
      </c>
      <c r="K42" s="9">
        <v>7</v>
      </c>
      <c r="L42" s="9">
        <v>0</v>
      </c>
      <c r="M42" s="57">
        <f t="shared" si="45"/>
        <v>0</v>
      </c>
      <c r="N42" s="9">
        <v>7</v>
      </c>
      <c r="O42" s="9">
        <v>0</v>
      </c>
      <c r="P42" s="57">
        <f t="shared" si="46"/>
        <v>0</v>
      </c>
      <c r="Q42" s="9">
        <v>9</v>
      </c>
      <c r="R42" s="9">
        <v>0</v>
      </c>
      <c r="S42" s="57">
        <f t="shared" si="47"/>
        <v>0</v>
      </c>
      <c r="T42" s="9">
        <v>3</v>
      </c>
      <c r="U42" s="9">
        <v>0</v>
      </c>
      <c r="V42" s="57">
        <f t="shared" si="48"/>
        <v>0</v>
      </c>
      <c r="W42" s="9">
        <v>8</v>
      </c>
      <c r="X42" s="9">
        <v>0</v>
      </c>
      <c r="Y42" s="57">
        <f t="shared" si="49"/>
        <v>0</v>
      </c>
      <c r="Z42" s="9">
        <v>4</v>
      </c>
      <c r="AA42" s="9">
        <v>0</v>
      </c>
      <c r="AB42" s="57">
        <f t="shared" si="50"/>
        <v>0</v>
      </c>
      <c r="AC42" s="9">
        <v>4</v>
      </c>
      <c r="AD42" s="9">
        <v>0</v>
      </c>
      <c r="AE42" s="57">
        <f t="shared" si="51"/>
        <v>0</v>
      </c>
      <c r="AF42" s="9">
        <v>4</v>
      </c>
      <c r="AG42" s="9">
        <v>0</v>
      </c>
      <c r="AH42" s="57">
        <f t="shared" si="52"/>
        <v>0</v>
      </c>
      <c r="AI42" s="9">
        <v>3</v>
      </c>
      <c r="AJ42" s="9">
        <v>0</v>
      </c>
      <c r="AK42" s="57">
        <f t="shared" si="53"/>
        <v>0</v>
      </c>
      <c r="AL42" s="9">
        <v>1</v>
      </c>
      <c r="AM42" s="9">
        <v>0</v>
      </c>
      <c r="AN42" s="57">
        <f t="shared" si="54"/>
        <v>0</v>
      </c>
      <c r="AO42" s="9">
        <v>2</v>
      </c>
      <c r="AP42" s="9">
        <v>0</v>
      </c>
      <c r="AQ42" s="57">
        <f t="shared" si="55"/>
        <v>0</v>
      </c>
    </row>
    <row r="43" spans="1:45" s="4" customFormat="1">
      <c r="A43" s="43" t="s">
        <v>34</v>
      </c>
      <c r="B43" s="10">
        <v>43</v>
      </c>
      <c r="C43" s="10">
        <v>2</v>
      </c>
      <c r="D43" s="60">
        <f t="shared" si="42"/>
        <v>4.6511627906976744E-2</v>
      </c>
      <c r="E43" s="10">
        <v>10</v>
      </c>
      <c r="F43" s="10">
        <v>0</v>
      </c>
      <c r="G43" s="60">
        <f t="shared" si="43"/>
        <v>0</v>
      </c>
      <c r="H43" s="10">
        <v>12</v>
      </c>
      <c r="I43" s="10">
        <v>1</v>
      </c>
      <c r="J43" s="60">
        <f t="shared" si="44"/>
        <v>8.3333333333333329E-2</v>
      </c>
      <c r="K43" s="10">
        <v>7</v>
      </c>
      <c r="L43" s="10">
        <v>1</v>
      </c>
      <c r="M43" s="60">
        <f t="shared" si="45"/>
        <v>0.14285714285714285</v>
      </c>
      <c r="N43" s="10">
        <v>7</v>
      </c>
      <c r="O43" s="10">
        <v>0</v>
      </c>
      <c r="P43" s="60">
        <f t="shared" si="46"/>
        <v>0</v>
      </c>
      <c r="Q43" s="10">
        <v>9</v>
      </c>
      <c r="R43" s="10">
        <v>1</v>
      </c>
      <c r="S43" s="60">
        <f t="shared" si="47"/>
        <v>0.1111111111111111</v>
      </c>
      <c r="T43" s="10">
        <v>3</v>
      </c>
      <c r="U43" s="10">
        <v>0</v>
      </c>
      <c r="V43" s="60">
        <f t="shared" si="48"/>
        <v>0</v>
      </c>
      <c r="W43" s="3">
        <v>8</v>
      </c>
      <c r="X43" s="3">
        <v>0</v>
      </c>
      <c r="Y43" s="60">
        <f t="shared" si="49"/>
        <v>0</v>
      </c>
      <c r="Z43" s="3">
        <v>4</v>
      </c>
      <c r="AA43" s="3">
        <v>0</v>
      </c>
      <c r="AB43" s="60">
        <f t="shared" si="50"/>
        <v>0</v>
      </c>
      <c r="AC43" s="3">
        <v>4</v>
      </c>
      <c r="AD43" s="3">
        <v>0</v>
      </c>
      <c r="AE43" s="60">
        <f t="shared" si="51"/>
        <v>0</v>
      </c>
      <c r="AF43" s="3">
        <v>4</v>
      </c>
      <c r="AG43" s="3">
        <v>0</v>
      </c>
      <c r="AH43" s="60">
        <f t="shared" si="52"/>
        <v>0</v>
      </c>
      <c r="AI43" s="3">
        <v>3</v>
      </c>
      <c r="AJ43" s="3">
        <v>0</v>
      </c>
      <c r="AK43" s="60">
        <f t="shared" si="53"/>
        <v>0</v>
      </c>
      <c r="AL43" s="3">
        <v>1</v>
      </c>
      <c r="AM43" s="3">
        <v>0</v>
      </c>
      <c r="AN43" s="60">
        <f t="shared" si="54"/>
        <v>0</v>
      </c>
      <c r="AO43" s="3">
        <v>2</v>
      </c>
      <c r="AP43" s="3">
        <v>0</v>
      </c>
      <c r="AQ43" s="60">
        <f t="shared" si="55"/>
        <v>0</v>
      </c>
    </row>
    <row r="44" spans="1:45">
      <c r="A44" s="45"/>
      <c r="B44" s="4"/>
      <c r="C44" s="4"/>
      <c r="D44" s="59"/>
      <c r="E44" s="4"/>
      <c r="F44" s="4"/>
      <c r="G44" s="59"/>
      <c r="H44" s="4"/>
      <c r="I44" s="4"/>
      <c r="J44" s="59"/>
      <c r="K44" s="4"/>
      <c r="L44" s="4"/>
      <c r="M44" s="59"/>
      <c r="N44" s="4"/>
      <c r="O44" s="4"/>
      <c r="P44" s="59"/>
      <c r="Q44" s="4"/>
      <c r="R44" s="4"/>
      <c r="S44" s="59"/>
      <c r="T44" s="4"/>
      <c r="U44" s="4"/>
      <c r="V44" s="59"/>
    </row>
    <row r="45" spans="1:45">
      <c r="A45" s="47" t="s">
        <v>298</v>
      </c>
      <c r="B45" s="48"/>
      <c r="C45" s="48"/>
      <c r="D45" s="67"/>
      <c r="E45" s="48"/>
      <c r="F45" s="48"/>
      <c r="G45" s="67"/>
      <c r="H45" s="48"/>
      <c r="I45" s="48"/>
      <c r="J45" s="67"/>
      <c r="K45" s="48"/>
      <c r="L45" s="48"/>
      <c r="M45" s="67"/>
      <c r="N45" s="48"/>
      <c r="O45" s="48"/>
      <c r="P45" s="67"/>
      <c r="Q45" s="48"/>
      <c r="R45" s="48"/>
      <c r="S45" s="67"/>
      <c r="T45" s="48"/>
      <c r="U45" s="48"/>
      <c r="V45" s="67"/>
    </row>
    <row r="46" spans="1:45">
      <c r="A46" s="49"/>
      <c r="B46" s="50" t="s">
        <v>54</v>
      </c>
      <c r="C46" s="50" t="s">
        <v>35</v>
      </c>
      <c r="D46" s="58" t="s">
        <v>36</v>
      </c>
      <c r="E46" s="50" t="s">
        <v>54</v>
      </c>
      <c r="F46" s="50" t="s">
        <v>35</v>
      </c>
      <c r="G46" s="58" t="s">
        <v>37</v>
      </c>
      <c r="H46" s="50" t="s">
        <v>54</v>
      </c>
      <c r="I46" s="50" t="s">
        <v>35</v>
      </c>
      <c r="J46" s="58" t="s">
        <v>38</v>
      </c>
      <c r="K46" s="50" t="s">
        <v>54</v>
      </c>
      <c r="L46" s="50" t="s">
        <v>35</v>
      </c>
      <c r="M46" s="58" t="s">
        <v>39</v>
      </c>
      <c r="N46" s="50" t="s">
        <v>54</v>
      </c>
      <c r="O46" s="50" t="s">
        <v>35</v>
      </c>
      <c r="P46" s="58" t="s">
        <v>40</v>
      </c>
      <c r="Q46" s="50" t="s">
        <v>54</v>
      </c>
      <c r="R46" s="50" t="s">
        <v>35</v>
      </c>
      <c r="S46" s="58" t="s">
        <v>41</v>
      </c>
      <c r="T46" s="50" t="s">
        <v>54</v>
      </c>
      <c r="U46" s="50" t="s">
        <v>35</v>
      </c>
      <c r="V46" s="58" t="s">
        <v>42</v>
      </c>
      <c r="W46" s="51" t="s">
        <v>54</v>
      </c>
      <c r="X46" s="51" t="s">
        <v>35</v>
      </c>
      <c r="Y46" s="58" t="s">
        <v>91</v>
      </c>
      <c r="Z46" s="7" t="s">
        <v>54</v>
      </c>
      <c r="AA46" s="7" t="s">
        <v>35</v>
      </c>
      <c r="AB46" s="58" t="s">
        <v>92</v>
      </c>
      <c r="AC46" s="7" t="s">
        <v>54</v>
      </c>
      <c r="AD46" s="7" t="s">
        <v>35</v>
      </c>
      <c r="AE46" s="58" t="s">
        <v>93</v>
      </c>
      <c r="AF46" s="7" t="s">
        <v>54</v>
      </c>
      <c r="AG46" s="7" t="s">
        <v>35</v>
      </c>
      <c r="AH46" s="58" t="s">
        <v>94</v>
      </c>
      <c r="AI46" s="7" t="s">
        <v>54</v>
      </c>
      <c r="AJ46" s="7" t="s">
        <v>35</v>
      </c>
      <c r="AK46" s="58" t="s">
        <v>95</v>
      </c>
      <c r="AL46" s="7" t="s">
        <v>54</v>
      </c>
      <c r="AM46" s="7" t="s">
        <v>35</v>
      </c>
      <c r="AN46" s="58" t="s">
        <v>96</v>
      </c>
      <c r="AO46" s="7" t="s">
        <v>54</v>
      </c>
      <c r="AP46" s="7" t="s">
        <v>35</v>
      </c>
      <c r="AQ46" s="58" t="s">
        <v>97</v>
      </c>
    </row>
    <row r="47" spans="1:45">
      <c r="A47" s="40" t="s">
        <v>27</v>
      </c>
      <c r="B47" s="9">
        <v>138</v>
      </c>
      <c r="C47" s="9">
        <v>1</v>
      </c>
      <c r="D47" s="57">
        <f>C47/B47</f>
        <v>7.246376811594203E-3</v>
      </c>
      <c r="E47" s="9">
        <v>39</v>
      </c>
      <c r="F47" s="9">
        <v>0</v>
      </c>
      <c r="G47" s="57">
        <f>F47/E47</f>
        <v>0</v>
      </c>
      <c r="H47" s="9">
        <v>31</v>
      </c>
      <c r="I47" s="9">
        <v>1</v>
      </c>
      <c r="J47" s="57">
        <f>I47/H47</f>
        <v>3.2258064516129031E-2</v>
      </c>
      <c r="K47" s="9">
        <v>33</v>
      </c>
      <c r="L47" s="24">
        <v>0</v>
      </c>
      <c r="M47" s="57">
        <f>L47/K47</f>
        <v>0</v>
      </c>
      <c r="N47" s="9">
        <v>25</v>
      </c>
      <c r="O47" s="9">
        <v>2</v>
      </c>
      <c r="P47" s="57">
        <f>O47/N47</f>
        <v>0.08</v>
      </c>
      <c r="Q47" s="9">
        <v>22</v>
      </c>
      <c r="R47" s="9">
        <v>0</v>
      </c>
      <c r="S47" s="57">
        <f>R47/Q47</f>
        <v>0</v>
      </c>
      <c r="T47" s="9">
        <v>23</v>
      </c>
      <c r="U47" s="9">
        <v>0</v>
      </c>
      <c r="V47" s="57">
        <f>U47/T47</f>
        <v>0</v>
      </c>
      <c r="W47" s="9">
        <v>13</v>
      </c>
      <c r="X47" s="9">
        <v>0</v>
      </c>
      <c r="Y47" s="57">
        <f>X47/W47</f>
        <v>0</v>
      </c>
      <c r="Z47" s="9">
        <v>16</v>
      </c>
      <c r="AA47" s="9">
        <v>0</v>
      </c>
      <c r="AB47" s="57">
        <f>AA47/Z47</f>
        <v>0</v>
      </c>
      <c r="AC47" s="9">
        <v>16</v>
      </c>
      <c r="AD47" s="9">
        <v>0</v>
      </c>
      <c r="AE47" s="57">
        <f>AD47/AC47</f>
        <v>0</v>
      </c>
      <c r="AF47" s="9">
        <v>14</v>
      </c>
      <c r="AG47" s="9">
        <v>0</v>
      </c>
      <c r="AH47" s="57">
        <f>AG47/AF47</f>
        <v>0</v>
      </c>
      <c r="AI47" s="9">
        <v>11</v>
      </c>
      <c r="AJ47" s="9">
        <v>0</v>
      </c>
      <c r="AK47" s="57">
        <f>AJ47/AI47</f>
        <v>0</v>
      </c>
      <c r="AL47" s="9">
        <v>11</v>
      </c>
      <c r="AM47" s="9">
        <v>0</v>
      </c>
      <c r="AN47" s="57">
        <f>AM47/AL47</f>
        <v>0</v>
      </c>
      <c r="AO47" s="9">
        <v>10</v>
      </c>
      <c r="AP47" s="9">
        <v>0</v>
      </c>
      <c r="AQ47" s="57">
        <f>AP47/AO47</f>
        <v>0</v>
      </c>
    </row>
    <row r="48" spans="1:45">
      <c r="A48" s="40" t="s">
        <v>28</v>
      </c>
      <c r="B48" s="9">
        <v>128</v>
      </c>
      <c r="C48" s="9">
        <v>63</v>
      </c>
      <c r="D48" s="57">
        <f t="shared" ref="D48:D50" si="56">C48/B48</f>
        <v>0.4921875</v>
      </c>
      <c r="E48" s="9">
        <v>37</v>
      </c>
      <c r="F48" s="9">
        <v>16</v>
      </c>
      <c r="G48" s="57">
        <f t="shared" ref="G48:G50" si="57">F48/E48</f>
        <v>0.43243243243243246</v>
      </c>
      <c r="H48" s="9">
        <v>30</v>
      </c>
      <c r="I48" s="9">
        <v>13</v>
      </c>
      <c r="J48" s="57">
        <f t="shared" ref="J48:J50" si="58">I48/H48</f>
        <v>0.43333333333333335</v>
      </c>
      <c r="K48" s="9">
        <v>30</v>
      </c>
      <c r="L48" s="9">
        <v>17</v>
      </c>
      <c r="M48" s="57">
        <f t="shared" ref="M48:M50" si="59">L48/K48</f>
        <v>0.56666666666666665</v>
      </c>
      <c r="N48" s="9">
        <v>22</v>
      </c>
      <c r="O48" s="9">
        <v>11</v>
      </c>
      <c r="P48" s="57">
        <f t="shared" ref="P48:P50" si="60">O48/N48</f>
        <v>0.5</v>
      </c>
      <c r="Q48" s="9">
        <v>20</v>
      </c>
      <c r="R48" s="9">
        <v>7</v>
      </c>
      <c r="S48" s="57">
        <f t="shared" ref="S48:S50" si="61">R48/Q48</f>
        <v>0.35</v>
      </c>
      <c r="T48" s="9">
        <v>23</v>
      </c>
      <c r="U48" s="9">
        <v>9</v>
      </c>
      <c r="V48" s="57">
        <f t="shared" ref="V48:V50" si="62">U48/T48</f>
        <v>0.39130434782608697</v>
      </c>
      <c r="W48" s="9">
        <v>13</v>
      </c>
      <c r="X48" s="9">
        <v>5</v>
      </c>
      <c r="Y48" s="57">
        <f t="shared" ref="Y48:Y54" si="63">X48/W48</f>
        <v>0.38461538461538464</v>
      </c>
      <c r="Z48" s="9">
        <v>16</v>
      </c>
      <c r="AA48" s="9">
        <v>8</v>
      </c>
      <c r="AB48" s="57">
        <f t="shared" ref="AB48:AB54" si="64">AA48/Z48</f>
        <v>0.5</v>
      </c>
      <c r="AC48" s="9">
        <v>15</v>
      </c>
      <c r="AD48" s="9">
        <v>5</v>
      </c>
      <c r="AE48" s="57">
        <f t="shared" ref="AE48:AE54" si="65">AD48/AC48</f>
        <v>0.33333333333333331</v>
      </c>
      <c r="AF48" s="9">
        <v>14</v>
      </c>
      <c r="AG48" s="9">
        <v>4</v>
      </c>
      <c r="AH48" s="57">
        <f t="shared" ref="AH48:AH54" si="66">AG48/AF48</f>
        <v>0.2857142857142857</v>
      </c>
      <c r="AI48" s="9">
        <v>11</v>
      </c>
      <c r="AJ48" s="9">
        <v>2</v>
      </c>
      <c r="AK48" s="57">
        <f t="shared" ref="AK48:AK54" si="67">AJ48/AI48</f>
        <v>0.18181818181818182</v>
      </c>
      <c r="AL48" s="9">
        <v>9</v>
      </c>
      <c r="AM48" s="9">
        <v>2</v>
      </c>
      <c r="AN48" s="57">
        <f t="shared" ref="AN48:AN54" si="68">AM48/AL48</f>
        <v>0.22222222222222221</v>
      </c>
      <c r="AO48" s="9">
        <v>10</v>
      </c>
      <c r="AP48" s="9">
        <v>5</v>
      </c>
      <c r="AQ48" s="57">
        <f t="shared" ref="AQ48:AQ54" si="69">AP48/AO48</f>
        <v>0.5</v>
      </c>
    </row>
    <row r="49" spans="1:45">
      <c r="A49" s="42" t="s">
        <v>29</v>
      </c>
      <c r="B49" s="9">
        <v>137</v>
      </c>
      <c r="C49" s="9">
        <v>1</v>
      </c>
      <c r="D49" s="57">
        <f t="shared" si="56"/>
        <v>7.2992700729927005E-3</v>
      </c>
      <c r="E49" s="9">
        <v>39</v>
      </c>
      <c r="F49" s="9">
        <v>1</v>
      </c>
      <c r="G49" s="57">
        <f t="shared" si="57"/>
        <v>2.564102564102564E-2</v>
      </c>
      <c r="H49" s="9">
        <v>31</v>
      </c>
      <c r="I49" s="9">
        <v>0</v>
      </c>
      <c r="J49" s="57">
        <f t="shared" si="58"/>
        <v>0</v>
      </c>
      <c r="K49" s="9">
        <v>32</v>
      </c>
      <c r="L49" s="9">
        <v>0</v>
      </c>
      <c r="M49" s="57">
        <f t="shared" si="59"/>
        <v>0</v>
      </c>
      <c r="N49" s="9">
        <v>25</v>
      </c>
      <c r="O49" s="9">
        <v>1</v>
      </c>
      <c r="P49" s="57">
        <f t="shared" si="60"/>
        <v>0.04</v>
      </c>
      <c r="Q49" s="12">
        <v>22</v>
      </c>
      <c r="R49" s="12">
        <v>0</v>
      </c>
      <c r="S49" s="57">
        <f t="shared" si="61"/>
        <v>0</v>
      </c>
      <c r="T49" s="9">
        <v>21</v>
      </c>
      <c r="U49" s="9">
        <v>0</v>
      </c>
      <c r="V49" s="57">
        <f t="shared" si="62"/>
        <v>0</v>
      </c>
      <c r="W49">
        <v>13</v>
      </c>
      <c r="X49">
        <v>1</v>
      </c>
      <c r="Y49" s="57">
        <f t="shared" si="63"/>
        <v>7.6923076923076927E-2</v>
      </c>
      <c r="Z49">
        <v>16</v>
      </c>
      <c r="AA49">
        <v>0</v>
      </c>
      <c r="AB49" s="57">
        <f t="shared" si="64"/>
        <v>0</v>
      </c>
      <c r="AC49">
        <v>16</v>
      </c>
      <c r="AD49">
        <v>0</v>
      </c>
      <c r="AE49" s="57">
        <f t="shared" si="65"/>
        <v>0</v>
      </c>
      <c r="AF49">
        <v>14</v>
      </c>
      <c r="AG49">
        <v>1</v>
      </c>
      <c r="AH49" s="57">
        <f t="shared" si="66"/>
        <v>7.1428571428571425E-2</v>
      </c>
      <c r="AI49">
        <v>11</v>
      </c>
      <c r="AJ49">
        <v>0</v>
      </c>
      <c r="AK49" s="57">
        <f t="shared" si="67"/>
        <v>0</v>
      </c>
      <c r="AL49">
        <v>11</v>
      </c>
      <c r="AM49">
        <v>0</v>
      </c>
      <c r="AN49" s="57">
        <f t="shared" si="68"/>
        <v>0</v>
      </c>
      <c r="AO49">
        <v>10</v>
      </c>
      <c r="AP49">
        <v>0</v>
      </c>
      <c r="AQ49" s="57">
        <f t="shared" si="69"/>
        <v>0</v>
      </c>
    </row>
    <row r="50" spans="1:45">
      <c r="A50" s="42" t="s">
        <v>30</v>
      </c>
      <c r="B50" s="9">
        <v>122</v>
      </c>
      <c r="C50" s="9">
        <v>16</v>
      </c>
      <c r="D50" s="57">
        <f t="shared" si="56"/>
        <v>0.13114754098360656</v>
      </c>
      <c r="E50" s="9">
        <v>30</v>
      </c>
      <c r="F50" s="9">
        <v>2</v>
      </c>
      <c r="G50" s="57">
        <f t="shared" si="57"/>
        <v>6.6666666666666666E-2</v>
      </c>
      <c r="H50" s="9">
        <v>25</v>
      </c>
      <c r="I50" s="9">
        <v>0</v>
      </c>
      <c r="J50" s="57">
        <f t="shared" si="58"/>
        <v>0</v>
      </c>
      <c r="K50" s="9">
        <v>31</v>
      </c>
      <c r="L50" s="9">
        <v>0</v>
      </c>
      <c r="M50" s="57">
        <f t="shared" si="59"/>
        <v>0</v>
      </c>
      <c r="N50" s="9">
        <v>23</v>
      </c>
      <c r="O50" s="9">
        <v>0</v>
      </c>
      <c r="P50" s="57">
        <f t="shared" si="60"/>
        <v>0</v>
      </c>
      <c r="Q50" s="9">
        <v>20</v>
      </c>
      <c r="R50" s="9">
        <v>0</v>
      </c>
      <c r="S50" s="57">
        <f t="shared" si="61"/>
        <v>0</v>
      </c>
      <c r="T50" s="9">
        <v>20</v>
      </c>
      <c r="U50" s="9">
        <v>0</v>
      </c>
      <c r="V50" s="57">
        <f t="shared" si="62"/>
        <v>0</v>
      </c>
      <c r="W50" s="9">
        <v>12</v>
      </c>
      <c r="X50" s="9">
        <v>0</v>
      </c>
      <c r="Y50" s="57">
        <f t="shared" si="63"/>
        <v>0</v>
      </c>
      <c r="Z50" s="9">
        <v>16</v>
      </c>
      <c r="AA50" s="9">
        <v>0</v>
      </c>
      <c r="AB50" s="57">
        <f t="shared" si="64"/>
        <v>0</v>
      </c>
      <c r="AC50" s="9">
        <v>15</v>
      </c>
      <c r="AD50" s="9">
        <v>0</v>
      </c>
      <c r="AE50" s="57">
        <f t="shared" si="65"/>
        <v>0</v>
      </c>
      <c r="AF50" s="9">
        <v>12</v>
      </c>
      <c r="AG50" s="9">
        <v>1</v>
      </c>
      <c r="AH50" s="57">
        <f t="shared" si="66"/>
        <v>8.3333333333333329E-2</v>
      </c>
      <c r="AI50" s="9">
        <v>11</v>
      </c>
      <c r="AJ50" s="9">
        <v>0</v>
      </c>
      <c r="AK50" s="57">
        <f t="shared" si="67"/>
        <v>0</v>
      </c>
      <c r="AL50" s="9">
        <v>11</v>
      </c>
      <c r="AM50" s="9">
        <v>0</v>
      </c>
      <c r="AN50" s="57">
        <f t="shared" si="68"/>
        <v>0</v>
      </c>
      <c r="AO50" s="9">
        <v>10</v>
      </c>
      <c r="AP50" s="9">
        <v>4</v>
      </c>
      <c r="AQ50" s="57">
        <f t="shared" si="69"/>
        <v>0.4</v>
      </c>
    </row>
    <row r="51" spans="1:45">
      <c r="A51" s="129" t="s">
        <v>31</v>
      </c>
      <c r="B51" s="12">
        <v>131</v>
      </c>
      <c r="C51" s="12">
        <v>0</v>
      </c>
      <c r="D51" s="123">
        <v>0.09</v>
      </c>
      <c r="E51" s="12">
        <v>31</v>
      </c>
      <c r="F51" s="12">
        <v>0</v>
      </c>
      <c r="G51" s="123">
        <v>0</v>
      </c>
      <c r="H51" s="12">
        <v>24</v>
      </c>
      <c r="I51" s="12">
        <v>0</v>
      </c>
      <c r="J51" s="123">
        <v>0.04</v>
      </c>
      <c r="K51" s="12">
        <v>31</v>
      </c>
      <c r="L51" s="12">
        <v>0</v>
      </c>
      <c r="M51" s="123">
        <v>0.03</v>
      </c>
      <c r="N51" s="12">
        <v>23</v>
      </c>
      <c r="O51" s="12">
        <v>0</v>
      </c>
      <c r="P51" s="123">
        <v>0</v>
      </c>
      <c r="Q51" s="12">
        <v>22</v>
      </c>
      <c r="R51" s="12">
        <v>0</v>
      </c>
      <c r="S51" s="123">
        <v>0</v>
      </c>
      <c r="T51" s="12">
        <v>22</v>
      </c>
      <c r="U51" s="12">
        <v>0</v>
      </c>
      <c r="V51" s="123">
        <v>0</v>
      </c>
      <c r="W51" s="12">
        <v>12</v>
      </c>
      <c r="X51" s="12">
        <v>0</v>
      </c>
      <c r="Y51" s="57">
        <f t="shared" si="63"/>
        <v>0</v>
      </c>
      <c r="Z51" s="12">
        <v>16</v>
      </c>
      <c r="AA51" s="12">
        <v>0</v>
      </c>
      <c r="AB51" s="57">
        <f t="shared" si="64"/>
        <v>0</v>
      </c>
      <c r="AC51" s="12">
        <v>16</v>
      </c>
      <c r="AD51" s="12">
        <v>0</v>
      </c>
      <c r="AE51" s="57">
        <f t="shared" si="65"/>
        <v>0</v>
      </c>
      <c r="AF51" s="12">
        <v>13</v>
      </c>
      <c r="AG51" s="12">
        <v>0</v>
      </c>
      <c r="AH51" s="57">
        <f t="shared" si="66"/>
        <v>0</v>
      </c>
      <c r="AI51" s="12">
        <v>11</v>
      </c>
      <c r="AJ51" s="12">
        <v>0</v>
      </c>
      <c r="AK51" s="57">
        <f t="shared" si="67"/>
        <v>0</v>
      </c>
      <c r="AL51" s="12">
        <v>11</v>
      </c>
      <c r="AM51" s="12">
        <v>0</v>
      </c>
      <c r="AN51" s="57">
        <f t="shared" si="68"/>
        <v>0</v>
      </c>
      <c r="AO51" s="12">
        <v>10</v>
      </c>
      <c r="AP51" s="12">
        <v>0</v>
      </c>
      <c r="AQ51" s="57">
        <f t="shared" si="69"/>
        <v>0</v>
      </c>
      <c r="AR51" s="122"/>
      <c r="AS51" s="122"/>
    </row>
    <row r="52" spans="1:45">
      <c r="A52" s="42" t="s">
        <v>32</v>
      </c>
      <c r="B52" s="9">
        <v>122</v>
      </c>
      <c r="C52" s="9">
        <v>2</v>
      </c>
      <c r="D52" s="57">
        <f t="shared" ref="D52:D53" si="70">C52/B52</f>
        <v>1.6393442622950821E-2</v>
      </c>
      <c r="E52" s="9">
        <v>30</v>
      </c>
      <c r="F52" s="9">
        <v>0</v>
      </c>
      <c r="G52" s="57">
        <f t="shared" ref="G52:G53" si="71">F52/E52</f>
        <v>0</v>
      </c>
      <c r="H52" s="9">
        <v>21</v>
      </c>
      <c r="I52" s="9">
        <v>0</v>
      </c>
      <c r="J52" s="57">
        <f t="shared" ref="J52:J53" si="72">I52/H52</f>
        <v>0</v>
      </c>
      <c r="K52" s="9">
        <v>26</v>
      </c>
      <c r="L52" s="9">
        <v>0</v>
      </c>
      <c r="M52" s="57">
        <f t="shared" ref="M52:M53" si="73">L52/K52</f>
        <v>0</v>
      </c>
      <c r="N52" s="9">
        <v>18</v>
      </c>
      <c r="O52" s="9">
        <v>0</v>
      </c>
      <c r="P52" s="57">
        <f t="shared" ref="P52:P53" si="74">O52/N52</f>
        <v>0</v>
      </c>
      <c r="Q52" s="9">
        <v>16</v>
      </c>
      <c r="R52" s="9">
        <v>0</v>
      </c>
      <c r="S52" s="57">
        <f t="shared" ref="S52:S53" si="75">R52/Q52</f>
        <v>0</v>
      </c>
      <c r="T52" s="9">
        <v>17</v>
      </c>
      <c r="U52" s="9">
        <v>0</v>
      </c>
      <c r="V52" s="57">
        <f t="shared" ref="V52:V53" si="76">U52/T52</f>
        <v>0</v>
      </c>
      <c r="W52" s="9">
        <v>9</v>
      </c>
      <c r="X52" s="9">
        <v>0</v>
      </c>
      <c r="Y52" s="57">
        <f t="shared" si="63"/>
        <v>0</v>
      </c>
      <c r="Z52" s="9">
        <v>12</v>
      </c>
      <c r="AA52" s="9">
        <v>0</v>
      </c>
      <c r="AB52" s="57">
        <f t="shared" si="64"/>
        <v>0</v>
      </c>
      <c r="AC52" s="9">
        <v>12</v>
      </c>
      <c r="AD52" s="9">
        <v>0</v>
      </c>
      <c r="AE52" s="57">
        <f t="shared" si="65"/>
        <v>0</v>
      </c>
      <c r="AF52" s="9">
        <v>9</v>
      </c>
      <c r="AG52" s="9">
        <v>0</v>
      </c>
      <c r="AH52" s="57">
        <f t="shared" si="66"/>
        <v>0</v>
      </c>
      <c r="AI52" s="9">
        <v>8</v>
      </c>
      <c r="AJ52" s="9">
        <v>0</v>
      </c>
      <c r="AK52" s="57">
        <f t="shared" si="67"/>
        <v>0</v>
      </c>
      <c r="AL52" s="9">
        <v>9</v>
      </c>
      <c r="AM52" s="9">
        <v>0</v>
      </c>
      <c r="AN52" s="57">
        <f t="shared" si="68"/>
        <v>0</v>
      </c>
      <c r="AO52" s="9">
        <v>7</v>
      </c>
      <c r="AP52" s="9">
        <v>0</v>
      </c>
      <c r="AQ52" s="57">
        <f t="shared" si="69"/>
        <v>0</v>
      </c>
    </row>
    <row r="53" spans="1:45">
      <c r="A53" s="42" t="s">
        <v>33</v>
      </c>
      <c r="B53" s="9">
        <v>136</v>
      </c>
      <c r="C53" s="9">
        <v>0</v>
      </c>
      <c r="D53" s="57">
        <f t="shared" si="70"/>
        <v>0</v>
      </c>
      <c r="E53" s="9">
        <v>36</v>
      </c>
      <c r="F53" s="9">
        <v>0</v>
      </c>
      <c r="G53" s="57">
        <f t="shared" si="71"/>
        <v>0</v>
      </c>
      <c r="H53" s="9">
        <v>29</v>
      </c>
      <c r="I53" s="9">
        <v>0</v>
      </c>
      <c r="J53" s="57">
        <f t="shared" si="72"/>
        <v>0</v>
      </c>
      <c r="K53" s="9">
        <v>32</v>
      </c>
      <c r="L53" s="9">
        <v>1</v>
      </c>
      <c r="M53" s="57">
        <f t="shared" si="73"/>
        <v>3.125E-2</v>
      </c>
      <c r="N53" s="9">
        <v>25</v>
      </c>
      <c r="O53" s="9">
        <v>0</v>
      </c>
      <c r="P53" s="57">
        <f t="shared" si="74"/>
        <v>0</v>
      </c>
      <c r="Q53" s="9">
        <v>23</v>
      </c>
      <c r="R53" s="9">
        <v>0</v>
      </c>
      <c r="S53" s="57">
        <f t="shared" si="75"/>
        <v>0</v>
      </c>
      <c r="T53" s="9">
        <v>23</v>
      </c>
      <c r="U53" s="9">
        <v>1</v>
      </c>
      <c r="V53" s="57">
        <f t="shared" si="76"/>
        <v>4.3478260869565216E-2</v>
      </c>
      <c r="W53" s="9">
        <v>13</v>
      </c>
      <c r="X53" s="9">
        <v>0</v>
      </c>
      <c r="Y53" s="57">
        <f t="shared" si="63"/>
        <v>0</v>
      </c>
      <c r="Z53" s="9">
        <v>16</v>
      </c>
      <c r="AA53" s="9">
        <v>0</v>
      </c>
      <c r="AB53" s="57">
        <f t="shared" si="64"/>
        <v>0</v>
      </c>
      <c r="AC53" s="9">
        <v>15</v>
      </c>
      <c r="AD53" s="9">
        <v>0</v>
      </c>
      <c r="AE53" s="57">
        <f t="shared" si="65"/>
        <v>0</v>
      </c>
      <c r="AF53" s="9">
        <v>14</v>
      </c>
      <c r="AG53" s="9">
        <v>0</v>
      </c>
      <c r="AH53" s="57">
        <f t="shared" si="66"/>
        <v>0</v>
      </c>
      <c r="AI53" s="9">
        <v>12</v>
      </c>
      <c r="AJ53" s="9">
        <v>0</v>
      </c>
      <c r="AK53" s="57">
        <f t="shared" si="67"/>
        <v>0</v>
      </c>
      <c r="AL53" s="9">
        <v>10</v>
      </c>
      <c r="AM53" s="9">
        <v>0</v>
      </c>
      <c r="AN53" s="57">
        <f t="shared" si="68"/>
        <v>0</v>
      </c>
      <c r="AO53" s="9">
        <v>10</v>
      </c>
      <c r="AP53" s="9">
        <v>0</v>
      </c>
      <c r="AQ53" s="57">
        <f t="shared" si="69"/>
        <v>0</v>
      </c>
    </row>
    <row r="54" spans="1:45" s="4" customFormat="1">
      <c r="A54" s="43" t="s">
        <v>34</v>
      </c>
      <c r="B54" s="10">
        <v>136</v>
      </c>
      <c r="C54" s="10">
        <v>9</v>
      </c>
      <c r="D54" s="60">
        <f>C54/B54</f>
        <v>6.6176470588235295E-2</v>
      </c>
      <c r="E54" s="10">
        <v>36</v>
      </c>
      <c r="F54" s="10">
        <v>6</v>
      </c>
      <c r="G54" s="60">
        <f>F54/E54</f>
        <v>0.16666666666666666</v>
      </c>
      <c r="H54" s="10">
        <v>29</v>
      </c>
      <c r="I54" s="10">
        <v>1</v>
      </c>
      <c r="J54" s="60">
        <f>I54/H54</f>
        <v>3.4482758620689655E-2</v>
      </c>
      <c r="K54" s="10">
        <v>32</v>
      </c>
      <c r="L54" s="10">
        <v>2</v>
      </c>
      <c r="M54" s="60">
        <f>L54/K54</f>
        <v>6.25E-2</v>
      </c>
      <c r="N54" s="10">
        <v>25</v>
      </c>
      <c r="O54" s="10">
        <v>1</v>
      </c>
      <c r="P54" s="60">
        <f>O54/N54</f>
        <v>0.04</v>
      </c>
      <c r="Q54" s="10">
        <v>23</v>
      </c>
      <c r="R54" s="10">
        <v>0</v>
      </c>
      <c r="S54" s="60">
        <f>R54/Q54</f>
        <v>0</v>
      </c>
      <c r="T54" s="10">
        <v>23</v>
      </c>
      <c r="U54" s="10">
        <v>0</v>
      </c>
      <c r="V54" s="60">
        <f>U54/T54</f>
        <v>0</v>
      </c>
      <c r="W54" s="3">
        <v>13</v>
      </c>
      <c r="X54" s="3">
        <v>0</v>
      </c>
      <c r="Y54" s="60">
        <f t="shared" si="63"/>
        <v>0</v>
      </c>
      <c r="Z54" s="3">
        <v>16</v>
      </c>
      <c r="AA54" s="3">
        <v>0</v>
      </c>
      <c r="AB54" s="60">
        <f t="shared" si="64"/>
        <v>0</v>
      </c>
      <c r="AC54" s="3">
        <v>15</v>
      </c>
      <c r="AD54" s="3">
        <v>0</v>
      </c>
      <c r="AE54" s="60">
        <f t="shared" si="65"/>
        <v>0</v>
      </c>
      <c r="AF54" s="3">
        <v>14</v>
      </c>
      <c r="AG54" s="3">
        <v>0</v>
      </c>
      <c r="AH54" s="60">
        <f t="shared" si="66"/>
        <v>0</v>
      </c>
      <c r="AI54" s="3">
        <v>12</v>
      </c>
      <c r="AJ54" s="3">
        <v>0</v>
      </c>
      <c r="AK54" s="60">
        <f t="shared" si="67"/>
        <v>0</v>
      </c>
      <c r="AL54" s="3">
        <v>10</v>
      </c>
      <c r="AM54" s="3">
        <v>0</v>
      </c>
      <c r="AN54" s="60">
        <f t="shared" si="68"/>
        <v>0</v>
      </c>
      <c r="AO54" s="3">
        <v>10</v>
      </c>
      <c r="AP54" s="3">
        <v>0</v>
      </c>
      <c r="AQ54" s="60">
        <f t="shared" si="69"/>
        <v>0</v>
      </c>
    </row>
    <row r="56" spans="1:45">
      <c r="A56" s="47" t="s">
        <v>302</v>
      </c>
      <c r="B56" s="48"/>
      <c r="C56" s="48"/>
      <c r="D56" s="67"/>
      <c r="E56" s="48"/>
      <c r="F56" s="48"/>
      <c r="G56" s="67"/>
      <c r="H56" s="48"/>
      <c r="I56" s="48"/>
      <c r="J56" s="67"/>
      <c r="K56" s="48"/>
      <c r="L56" s="48"/>
      <c r="M56" s="67"/>
      <c r="N56" s="48"/>
      <c r="O56" s="48"/>
      <c r="P56" s="67"/>
      <c r="Q56" s="48"/>
      <c r="R56" s="48"/>
      <c r="S56" s="67"/>
      <c r="T56" s="48"/>
      <c r="U56" s="48"/>
      <c r="V56" s="67"/>
    </row>
    <row r="57" spans="1:45">
      <c r="A57" s="49"/>
      <c r="B57" s="50" t="s">
        <v>54</v>
      </c>
      <c r="C57" s="50" t="s">
        <v>35</v>
      </c>
      <c r="D57" s="58" t="s">
        <v>36</v>
      </c>
      <c r="E57" s="50" t="s">
        <v>54</v>
      </c>
      <c r="F57" s="50" t="s">
        <v>35</v>
      </c>
      <c r="G57" s="58" t="s">
        <v>37</v>
      </c>
      <c r="H57" s="50" t="s">
        <v>54</v>
      </c>
      <c r="I57" s="50" t="s">
        <v>35</v>
      </c>
      <c r="J57" s="58" t="s">
        <v>38</v>
      </c>
      <c r="K57" s="50" t="s">
        <v>54</v>
      </c>
      <c r="L57" s="50" t="s">
        <v>35</v>
      </c>
      <c r="M57" s="58" t="s">
        <v>39</v>
      </c>
      <c r="N57" s="50" t="s">
        <v>54</v>
      </c>
      <c r="O57" s="50" t="s">
        <v>35</v>
      </c>
      <c r="P57" s="58" t="s">
        <v>40</v>
      </c>
      <c r="Q57" s="50" t="s">
        <v>54</v>
      </c>
      <c r="R57" s="50" t="s">
        <v>35</v>
      </c>
      <c r="S57" s="58" t="s">
        <v>41</v>
      </c>
      <c r="T57" s="50" t="s">
        <v>54</v>
      </c>
      <c r="U57" s="50" t="s">
        <v>35</v>
      </c>
      <c r="V57" s="58" t="s">
        <v>42</v>
      </c>
      <c r="W57" s="51" t="s">
        <v>54</v>
      </c>
      <c r="X57" s="51" t="s">
        <v>35</v>
      </c>
      <c r="Y57" s="58" t="s">
        <v>91</v>
      </c>
      <c r="Z57" s="7" t="s">
        <v>54</v>
      </c>
      <c r="AA57" s="7" t="s">
        <v>35</v>
      </c>
      <c r="AB57" s="58" t="s">
        <v>92</v>
      </c>
      <c r="AC57" s="7" t="s">
        <v>54</v>
      </c>
      <c r="AD57" s="7" t="s">
        <v>35</v>
      </c>
      <c r="AE57" s="58" t="s">
        <v>93</v>
      </c>
      <c r="AF57" s="7" t="s">
        <v>54</v>
      </c>
      <c r="AG57" s="7" t="s">
        <v>35</v>
      </c>
      <c r="AH57" s="58" t="s">
        <v>94</v>
      </c>
      <c r="AI57" s="7" t="s">
        <v>54</v>
      </c>
      <c r="AJ57" s="7" t="s">
        <v>35</v>
      </c>
      <c r="AK57" s="58" t="s">
        <v>95</v>
      </c>
      <c r="AL57" s="7" t="s">
        <v>54</v>
      </c>
      <c r="AM57" s="7" t="s">
        <v>35</v>
      </c>
      <c r="AN57" s="58" t="s">
        <v>96</v>
      </c>
      <c r="AO57" s="7" t="s">
        <v>54</v>
      </c>
      <c r="AP57" s="7" t="s">
        <v>35</v>
      </c>
      <c r="AQ57" s="58" t="s">
        <v>97</v>
      </c>
    </row>
    <row r="58" spans="1:45" s="75" customFormat="1">
      <c r="A58" s="40" t="s">
        <v>27</v>
      </c>
      <c r="B58" s="9">
        <v>43</v>
      </c>
      <c r="C58" s="9">
        <v>0</v>
      </c>
      <c r="D58" s="57">
        <f>C58/B58</f>
        <v>0</v>
      </c>
      <c r="E58" s="9">
        <v>9</v>
      </c>
      <c r="F58" s="9">
        <v>0</v>
      </c>
      <c r="G58" s="57">
        <f>F58/E58</f>
        <v>0</v>
      </c>
      <c r="H58" s="9">
        <v>12</v>
      </c>
      <c r="I58" s="9">
        <v>0</v>
      </c>
      <c r="J58" s="57">
        <f>I58/H58</f>
        <v>0</v>
      </c>
      <c r="K58" s="9">
        <v>7</v>
      </c>
      <c r="L58" s="24">
        <v>0</v>
      </c>
      <c r="M58" s="57">
        <f>L58/K58</f>
        <v>0</v>
      </c>
      <c r="N58" s="9">
        <v>7</v>
      </c>
      <c r="O58" s="9">
        <v>0</v>
      </c>
      <c r="P58" s="57">
        <f>O58/N58</f>
        <v>0</v>
      </c>
      <c r="Q58" s="9">
        <v>9</v>
      </c>
      <c r="R58" s="9">
        <v>0</v>
      </c>
      <c r="S58" s="57">
        <f>R58/Q58</f>
        <v>0</v>
      </c>
      <c r="T58" s="9">
        <v>3</v>
      </c>
      <c r="U58" s="9">
        <v>0</v>
      </c>
      <c r="V58" s="57">
        <f>U58/T58</f>
        <v>0</v>
      </c>
      <c r="W58" s="28">
        <v>8</v>
      </c>
      <c r="X58" s="28">
        <v>0</v>
      </c>
      <c r="Y58" s="57">
        <f>X58/W58</f>
        <v>0</v>
      </c>
      <c r="Z58" s="28">
        <v>4</v>
      </c>
      <c r="AA58" s="28">
        <v>0</v>
      </c>
      <c r="AB58" s="57">
        <f>AA58/Z58</f>
        <v>0</v>
      </c>
      <c r="AC58" s="28">
        <v>4</v>
      </c>
      <c r="AD58" s="28">
        <v>0</v>
      </c>
      <c r="AE58" s="57">
        <f>AD58/AC58</f>
        <v>0</v>
      </c>
      <c r="AF58" s="28">
        <v>4</v>
      </c>
      <c r="AG58" s="28">
        <v>0</v>
      </c>
      <c r="AH58" s="57">
        <f>AG58/AF58</f>
        <v>0</v>
      </c>
      <c r="AI58" s="28">
        <v>4</v>
      </c>
      <c r="AJ58" s="28">
        <v>0</v>
      </c>
      <c r="AK58" s="57">
        <f>AJ58/AI58</f>
        <v>0</v>
      </c>
      <c r="AL58" s="28">
        <v>3</v>
      </c>
      <c r="AM58" s="28">
        <v>0</v>
      </c>
      <c r="AN58" s="57">
        <f>AM58/AL58</f>
        <v>0</v>
      </c>
      <c r="AO58" s="28">
        <v>1</v>
      </c>
      <c r="AP58" s="28">
        <v>0</v>
      </c>
      <c r="AQ58" s="57">
        <f>AP58/AO58</f>
        <v>0</v>
      </c>
    </row>
    <row r="59" spans="1:45">
      <c r="A59" s="40" t="s">
        <v>28</v>
      </c>
      <c r="B59" s="9">
        <v>40</v>
      </c>
      <c r="C59" s="9">
        <v>0</v>
      </c>
      <c r="D59" s="57">
        <f t="shared" ref="D59:D61" si="77">C59/B59</f>
        <v>0</v>
      </c>
      <c r="E59" s="9">
        <v>8</v>
      </c>
      <c r="F59" s="9">
        <v>0</v>
      </c>
      <c r="G59" s="57">
        <f t="shared" ref="G59:G61" si="78">F59/E59</f>
        <v>0</v>
      </c>
      <c r="H59" s="9">
        <v>10</v>
      </c>
      <c r="I59" s="9">
        <v>0</v>
      </c>
      <c r="J59" s="57">
        <f t="shared" ref="J59:J61" si="79">I59/H59</f>
        <v>0</v>
      </c>
      <c r="K59" s="9">
        <v>6</v>
      </c>
      <c r="L59" s="9">
        <v>0</v>
      </c>
      <c r="M59" s="57">
        <f t="shared" ref="M59:M61" si="80">L59/K59</f>
        <v>0</v>
      </c>
      <c r="N59" s="9">
        <v>7</v>
      </c>
      <c r="O59" s="9">
        <v>0</v>
      </c>
      <c r="P59" s="57">
        <f t="shared" ref="P59:P61" si="81">O59/N59</f>
        <v>0</v>
      </c>
      <c r="Q59" s="9">
        <v>9</v>
      </c>
      <c r="R59" s="9">
        <v>0</v>
      </c>
      <c r="S59" s="57">
        <f t="shared" ref="S59:S61" si="82">R59/Q59</f>
        <v>0</v>
      </c>
      <c r="T59" s="9">
        <v>3</v>
      </c>
      <c r="U59" s="9">
        <v>0</v>
      </c>
      <c r="V59" s="57">
        <f t="shared" ref="V59:V61" si="83">U59/T59</f>
        <v>0</v>
      </c>
      <c r="W59" s="9">
        <v>7</v>
      </c>
      <c r="X59" s="9">
        <v>0</v>
      </c>
      <c r="Y59" s="57">
        <f t="shared" ref="Y59:Y65" si="84">X59/W59</f>
        <v>0</v>
      </c>
      <c r="Z59" s="9">
        <v>4</v>
      </c>
      <c r="AA59" s="9">
        <v>0</v>
      </c>
      <c r="AB59" s="57">
        <f t="shared" ref="AB59:AB65" si="85">AA59/Z59</f>
        <v>0</v>
      </c>
      <c r="AC59" s="9">
        <v>4</v>
      </c>
      <c r="AD59" s="9">
        <v>0</v>
      </c>
      <c r="AE59" s="57">
        <f t="shared" ref="AE59:AE65" si="86">AD59/AC59</f>
        <v>0</v>
      </c>
      <c r="AF59" s="9">
        <v>4</v>
      </c>
      <c r="AG59" s="9">
        <v>0</v>
      </c>
      <c r="AH59" s="57">
        <f t="shared" ref="AH59:AH65" si="87">AG59/AF59</f>
        <v>0</v>
      </c>
      <c r="AI59" s="9">
        <v>4</v>
      </c>
      <c r="AJ59" s="9">
        <v>0</v>
      </c>
      <c r="AK59" s="57">
        <f t="shared" ref="AK59:AK65" si="88">AJ59/AI59</f>
        <v>0</v>
      </c>
      <c r="AL59" s="9">
        <v>3</v>
      </c>
      <c r="AM59" s="9">
        <v>0</v>
      </c>
      <c r="AN59" s="57">
        <f t="shared" ref="AN59:AN65" si="89">AM59/AL59</f>
        <v>0</v>
      </c>
      <c r="AO59" s="9">
        <v>1</v>
      </c>
      <c r="AP59" s="9">
        <v>0</v>
      </c>
      <c r="AQ59" s="57">
        <f t="shared" ref="AQ59:AQ65" si="90">AP59/AO59</f>
        <v>0</v>
      </c>
    </row>
    <row r="60" spans="1:45">
      <c r="A60" s="42" t="s">
        <v>29</v>
      </c>
      <c r="B60" s="9">
        <v>42</v>
      </c>
      <c r="C60" s="9">
        <v>0</v>
      </c>
      <c r="D60" s="57">
        <f t="shared" si="77"/>
        <v>0</v>
      </c>
      <c r="E60" s="9">
        <v>8</v>
      </c>
      <c r="F60" s="9">
        <v>0</v>
      </c>
      <c r="G60" s="57">
        <f t="shared" si="78"/>
        <v>0</v>
      </c>
      <c r="H60" s="9">
        <v>10</v>
      </c>
      <c r="I60" s="9">
        <v>0</v>
      </c>
      <c r="J60" s="57">
        <f t="shared" si="79"/>
        <v>0</v>
      </c>
      <c r="K60" s="9">
        <v>6</v>
      </c>
      <c r="L60" s="9">
        <v>0</v>
      </c>
      <c r="M60" s="57">
        <f t="shared" si="80"/>
        <v>0</v>
      </c>
      <c r="N60" s="9">
        <v>7</v>
      </c>
      <c r="O60" s="9">
        <v>0</v>
      </c>
      <c r="P60" s="57">
        <f t="shared" si="81"/>
        <v>0</v>
      </c>
      <c r="Q60" s="12">
        <v>9</v>
      </c>
      <c r="R60" s="12">
        <v>0</v>
      </c>
      <c r="S60" s="57">
        <f t="shared" si="82"/>
        <v>0</v>
      </c>
      <c r="T60" s="9">
        <v>3</v>
      </c>
      <c r="U60" s="9">
        <v>0</v>
      </c>
      <c r="V60" s="57">
        <f t="shared" si="83"/>
        <v>0</v>
      </c>
      <c r="W60">
        <v>7</v>
      </c>
      <c r="X60">
        <v>0</v>
      </c>
      <c r="Y60" s="57">
        <f t="shared" si="84"/>
        <v>0</v>
      </c>
      <c r="Z60">
        <v>4</v>
      </c>
      <c r="AA60">
        <v>0</v>
      </c>
      <c r="AB60" s="57">
        <f t="shared" si="85"/>
        <v>0</v>
      </c>
      <c r="AC60">
        <v>4</v>
      </c>
      <c r="AD60">
        <v>0</v>
      </c>
      <c r="AE60" s="57">
        <f t="shared" si="86"/>
        <v>0</v>
      </c>
      <c r="AF60">
        <v>4</v>
      </c>
      <c r="AG60">
        <v>0</v>
      </c>
      <c r="AH60" s="57">
        <f t="shared" si="87"/>
        <v>0</v>
      </c>
      <c r="AI60">
        <v>4</v>
      </c>
      <c r="AJ60">
        <v>0</v>
      </c>
      <c r="AK60" s="57">
        <f t="shared" si="88"/>
        <v>0</v>
      </c>
      <c r="AL60">
        <v>3</v>
      </c>
      <c r="AM60">
        <v>0</v>
      </c>
      <c r="AN60" s="57">
        <f t="shared" si="89"/>
        <v>0</v>
      </c>
      <c r="AO60">
        <v>0</v>
      </c>
      <c r="AP60">
        <v>0</v>
      </c>
      <c r="AQ60" s="57" t="e">
        <f t="shared" si="90"/>
        <v>#DIV/0!</v>
      </c>
    </row>
    <row r="61" spans="1:45" s="4" customFormat="1">
      <c r="A61" s="42" t="s">
        <v>30</v>
      </c>
      <c r="B61" s="9">
        <v>38</v>
      </c>
      <c r="C61" s="9">
        <v>2</v>
      </c>
      <c r="D61" s="57">
        <f t="shared" si="77"/>
        <v>5.2631578947368418E-2</v>
      </c>
      <c r="E61" s="9">
        <v>8</v>
      </c>
      <c r="F61" s="9">
        <v>0</v>
      </c>
      <c r="G61" s="57">
        <f t="shared" si="78"/>
        <v>0</v>
      </c>
      <c r="H61" s="9">
        <v>10</v>
      </c>
      <c r="I61" s="9">
        <v>0</v>
      </c>
      <c r="J61" s="57">
        <f t="shared" si="79"/>
        <v>0</v>
      </c>
      <c r="K61" s="9">
        <v>6</v>
      </c>
      <c r="L61" s="9">
        <v>0</v>
      </c>
      <c r="M61" s="57">
        <f t="shared" si="80"/>
        <v>0</v>
      </c>
      <c r="N61" s="9">
        <v>7</v>
      </c>
      <c r="O61" s="9">
        <v>0</v>
      </c>
      <c r="P61" s="57">
        <f t="shared" si="81"/>
        <v>0</v>
      </c>
      <c r="Q61" s="9">
        <v>7</v>
      </c>
      <c r="R61" s="9">
        <v>0</v>
      </c>
      <c r="S61" s="57">
        <f t="shared" si="82"/>
        <v>0</v>
      </c>
      <c r="T61" s="9">
        <v>3</v>
      </c>
      <c r="U61" s="9">
        <v>0</v>
      </c>
      <c r="V61" s="57">
        <f t="shared" si="83"/>
        <v>0</v>
      </c>
      <c r="W61" s="21">
        <v>8</v>
      </c>
      <c r="X61" s="24">
        <v>0</v>
      </c>
      <c r="Y61" s="57">
        <f t="shared" si="84"/>
        <v>0</v>
      </c>
      <c r="Z61" s="24">
        <v>4</v>
      </c>
      <c r="AA61" s="24">
        <v>0</v>
      </c>
      <c r="AB61" s="57">
        <f t="shared" si="85"/>
        <v>0</v>
      </c>
      <c r="AC61" s="24">
        <v>4</v>
      </c>
      <c r="AD61" s="24">
        <v>0</v>
      </c>
      <c r="AE61" s="57">
        <f t="shared" si="86"/>
        <v>0</v>
      </c>
      <c r="AF61" s="24">
        <v>4</v>
      </c>
      <c r="AG61" s="24">
        <v>0</v>
      </c>
      <c r="AH61" s="57">
        <f t="shared" si="87"/>
        <v>0</v>
      </c>
      <c r="AI61" s="24">
        <v>4</v>
      </c>
      <c r="AJ61" s="24">
        <v>0</v>
      </c>
      <c r="AK61" s="57">
        <f t="shared" si="88"/>
        <v>0</v>
      </c>
      <c r="AL61" s="24">
        <v>3</v>
      </c>
      <c r="AM61" s="24">
        <v>0</v>
      </c>
      <c r="AN61" s="57">
        <f t="shared" si="89"/>
        <v>0</v>
      </c>
      <c r="AO61" s="24">
        <v>1</v>
      </c>
      <c r="AP61" s="24">
        <v>0</v>
      </c>
      <c r="AQ61" s="57">
        <f t="shared" si="90"/>
        <v>0</v>
      </c>
    </row>
    <row r="62" spans="1:45">
      <c r="A62" s="129" t="s">
        <v>31</v>
      </c>
      <c r="B62" s="12">
        <v>42</v>
      </c>
      <c r="C62" s="12">
        <v>0</v>
      </c>
      <c r="D62" s="123">
        <v>0.02</v>
      </c>
      <c r="E62" s="12">
        <v>9</v>
      </c>
      <c r="F62" s="12">
        <v>0</v>
      </c>
      <c r="G62" s="123">
        <v>0</v>
      </c>
      <c r="H62" s="12">
        <v>10</v>
      </c>
      <c r="I62" s="12">
        <v>0</v>
      </c>
      <c r="J62" s="123">
        <v>0</v>
      </c>
      <c r="K62" s="12">
        <v>7</v>
      </c>
      <c r="L62" s="12">
        <v>0</v>
      </c>
      <c r="M62" s="123">
        <v>0</v>
      </c>
      <c r="N62" s="12">
        <v>7</v>
      </c>
      <c r="O62" s="12">
        <v>0</v>
      </c>
      <c r="P62" s="123">
        <v>0</v>
      </c>
      <c r="Q62" s="12">
        <v>8</v>
      </c>
      <c r="R62" s="12">
        <v>0</v>
      </c>
      <c r="S62" s="123">
        <v>0</v>
      </c>
      <c r="T62" s="12">
        <v>3</v>
      </c>
      <c r="U62" s="12">
        <v>0</v>
      </c>
      <c r="V62" s="123">
        <v>0</v>
      </c>
      <c r="W62" s="12">
        <v>8</v>
      </c>
      <c r="X62" s="12">
        <v>0</v>
      </c>
      <c r="Y62" s="57">
        <f t="shared" si="84"/>
        <v>0</v>
      </c>
      <c r="Z62" s="12">
        <v>4</v>
      </c>
      <c r="AA62" s="12">
        <v>0</v>
      </c>
      <c r="AB62" s="57">
        <f t="shared" si="85"/>
        <v>0</v>
      </c>
      <c r="AC62" s="12">
        <v>4</v>
      </c>
      <c r="AD62" s="12">
        <v>0</v>
      </c>
      <c r="AE62" s="57">
        <f t="shared" si="86"/>
        <v>0</v>
      </c>
      <c r="AF62" s="12">
        <v>4</v>
      </c>
      <c r="AG62" s="12">
        <v>0</v>
      </c>
      <c r="AH62" s="57">
        <f t="shared" si="87"/>
        <v>0</v>
      </c>
      <c r="AI62" s="12">
        <v>4</v>
      </c>
      <c r="AJ62" s="12">
        <v>0</v>
      </c>
      <c r="AK62" s="57">
        <f t="shared" si="88"/>
        <v>0</v>
      </c>
      <c r="AL62" s="12">
        <v>3</v>
      </c>
      <c r="AM62" s="12">
        <v>0</v>
      </c>
      <c r="AN62" s="57">
        <f t="shared" si="89"/>
        <v>0</v>
      </c>
      <c r="AO62" s="12">
        <v>1</v>
      </c>
      <c r="AP62" s="12">
        <v>0</v>
      </c>
      <c r="AQ62" s="57">
        <f t="shared" si="90"/>
        <v>0</v>
      </c>
      <c r="AR62" s="12"/>
      <c r="AS62" s="12"/>
    </row>
    <row r="63" spans="1:45">
      <c r="A63" s="193" t="s">
        <v>32</v>
      </c>
      <c r="B63" s="12">
        <v>39</v>
      </c>
      <c r="C63" s="12">
        <v>0</v>
      </c>
      <c r="D63" s="123">
        <v>0.1</v>
      </c>
      <c r="E63" s="12">
        <v>9</v>
      </c>
      <c r="F63" s="12">
        <v>0</v>
      </c>
      <c r="G63" s="123">
        <v>0</v>
      </c>
      <c r="H63" s="12">
        <v>10</v>
      </c>
      <c r="I63" s="12">
        <v>1</v>
      </c>
      <c r="J63" s="123">
        <v>0</v>
      </c>
      <c r="K63" s="12">
        <v>7</v>
      </c>
      <c r="L63" s="12">
        <v>0</v>
      </c>
      <c r="M63" s="123">
        <v>0</v>
      </c>
      <c r="N63" s="12">
        <v>7</v>
      </c>
      <c r="O63" s="12">
        <v>0</v>
      </c>
      <c r="P63" s="123">
        <v>0</v>
      </c>
      <c r="Q63" s="12">
        <v>8</v>
      </c>
      <c r="R63" s="12">
        <v>0</v>
      </c>
      <c r="S63" s="123">
        <v>0</v>
      </c>
      <c r="T63" s="12">
        <v>3</v>
      </c>
      <c r="U63" s="12">
        <v>0</v>
      </c>
      <c r="V63" s="123">
        <v>0</v>
      </c>
      <c r="W63" s="12">
        <v>6</v>
      </c>
      <c r="X63" s="12">
        <v>0</v>
      </c>
      <c r="Y63" s="57">
        <f t="shared" si="84"/>
        <v>0</v>
      </c>
      <c r="Z63" s="12">
        <v>3</v>
      </c>
      <c r="AA63" s="12">
        <v>0</v>
      </c>
      <c r="AB63" s="57">
        <f t="shared" si="85"/>
        <v>0</v>
      </c>
      <c r="AC63" s="12">
        <v>4</v>
      </c>
      <c r="AD63" s="12">
        <v>0</v>
      </c>
      <c r="AE63" s="57">
        <f t="shared" si="86"/>
        <v>0</v>
      </c>
      <c r="AF63" s="12">
        <v>4</v>
      </c>
      <c r="AG63" s="12">
        <v>0</v>
      </c>
      <c r="AH63" s="57">
        <f t="shared" si="87"/>
        <v>0</v>
      </c>
      <c r="AI63" s="12">
        <v>4</v>
      </c>
      <c r="AJ63" s="12">
        <v>0</v>
      </c>
      <c r="AK63" s="57">
        <f t="shared" si="88"/>
        <v>0</v>
      </c>
      <c r="AL63" s="12">
        <v>3</v>
      </c>
      <c r="AM63" s="12">
        <v>0</v>
      </c>
      <c r="AN63" s="57">
        <f t="shared" si="89"/>
        <v>0</v>
      </c>
      <c r="AO63" s="12">
        <v>0</v>
      </c>
      <c r="AP63" s="12">
        <v>0</v>
      </c>
      <c r="AQ63" s="57" t="e">
        <f t="shared" si="90"/>
        <v>#DIV/0!</v>
      </c>
      <c r="AR63" s="122"/>
      <c r="AS63" s="122"/>
    </row>
    <row r="64" spans="1:45">
      <c r="A64" s="193" t="s">
        <v>33</v>
      </c>
      <c r="B64" s="12">
        <v>43</v>
      </c>
      <c r="C64" s="12">
        <v>0</v>
      </c>
      <c r="D64" s="123">
        <v>0</v>
      </c>
      <c r="E64" s="12">
        <v>10</v>
      </c>
      <c r="F64" s="12">
        <v>0</v>
      </c>
      <c r="G64" s="123">
        <v>0</v>
      </c>
      <c r="H64" s="12">
        <v>12</v>
      </c>
      <c r="I64" s="12">
        <v>0</v>
      </c>
      <c r="J64" s="123">
        <v>0</v>
      </c>
      <c r="K64" s="12">
        <v>7</v>
      </c>
      <c r="L64" s="12">
        <v>0</v>
      </c>
      <c r="M64" s="123">
        <v>0.14000000000000001</v>
      </c>
      <c r="N64" s="12">
        <v>7</v>
      </c>
      <c r="O64" s="12">
        <v>0</v>
      </c>
      <c r="P64" s="123">
        <v>0</v>
      </c>
      <c r="Q64" s="12">
        <v>9</v>
      </c>
      <c r="R64" s="12">
        <v>0</v>
      </c>
      <c r="S64" s="123">
        <v>0</v>
      </c>
      <c r="T64" s="12">
        <v>3</v>
      </c>
      <c r="U64" s="12">
        <v>0</v>
      </c>
      <c r="V64" s="123">
        <v>0</v>
      </c>
      <c r="W64" s="12">
        <v>8</v>
      </c>
      <c r="X64" s="12">
        <v>0</v>
      </c>
      <c r="Y64" s="57">
        <f t="shared" si="84"/>
        <v>0</v>
      </c>
      <c r="Z64" s="12">
        <v>4</v>
      </c>
      <c r="AA64" s="12">
        <v>0</v>
      </c>
      <c r="AB64" s="57">
        <f t="shared" si="85"/>
        <v>0</v>
      </c>
      <c r="AC64" s="12">
        <v>4</v>
      </c>
      <c r="AD64" s="12">
        <v>0</v>
      </c>
      <c r="AE64" s="57">
        <f t="shared" si="86"/>
        <v>0</v>
      </c>
      <c r="AF64" s="12">
        <v>4</v>
      </c>
      <c r="AG64" s="12">
        <v>0</v>
      </c>
      <c r="AH64" s="57">
        <f t="shared" si="87"/>
        <v>0</v>
      </c>
      <c r="AI64" s="12">
        <v>3</v>
      </c>
      <c r="AJ64" s="12">
        <v>0</v>
      </c>
      <c r="AK64" s="57">
        <f t="shared" si="88"/>
        <v>0</v>
      </c>
      <c r="AL64" s="12">
        <v>1</v>
      </c>
      <c r="AM64" s="12">
        <v>0</v>
      </c>
      <c r="AN64" s="57">
        <f t="shared" si="89"/>
        <v>0</v>
      </c>
      <c r="AO64" s="12">
        <v>2</v>
      </c>
      <c r="AP64" s="12">
        <v>0</v>
      </c>
      <c r="AQ64" s="57">
        <f t="shared" si="90"/>
        <v>0</v>
      </c>
      <c r="AR64" s="122"/>
      <c r="AS64" s="122"/>
    </row>
    <row r="65" spans="1:45" s="4" customFormat="1">
      <c r="A65" s="43" t="s">
        <v>34</v>
      </c>
      <c r="B65" s="10">
        <v>43</v>
      </c>
      <c r="C65" s="10">
        <v>0</v>
      </c>
      <c r="D65" s="60">
        <f t="shared" ref="D65" si="91">C65/B65</f>
        <v>0</v>
      </c>
      <c r="E65" s="10">
        <v>10</v>
      </c>
      <c r="F65" s="10">
        <v>0</v>
      </c>
      <c r="G65" s="60">
        <f t="shared" ref="G65" si="92">F65/E65</f>
        <v>0</v>
      </c>
      <c r="H65" s="10">
        <v>12</v>
      </c>
      <c r="I65" s="10">
        <v>0</v>
      </c>
      <c r="J65" s="60">
        <f t="shared" ref="J65" si="93">I65/H65</f>
        <v>0</v>
      </c>
      <c r="K65" s="10">
        <v>7</v>
      </c>
      <c r="L65" s="10">
        <v>0</v>
      </c>
      <c r="M65" s="60">
        <f t="shared" ref="M65" si="94">L65/K65</f>
        <v>0</v>
      </c>
      <c r="N65" s="10">
        <v>7</v>
      </c>
      <c r="O65" s="10">
        <v>0</v>
      </c>
      <c r="P65" s="60">
        <f t="shared" ref="P65" si="95">O65/N65</f>
        <v>0</v>
      </c>
      <c r="Q65" s="10">
        <v>9</v>
      </c>
      <c r="R65" s="10">
        <v>0</v>
      </c>
      <c r="S65" s="60">
        <f t="shared" ref="S65" si="96">R65/Q65</f>
        <v>0</v>
      </c>
      <c r="T65" s="10">
        <v>3</v>
      </c>
      <c r="U65" s="10">
        <v>0</v>
      </c>
      <c r="V65" s="60">
        <f t="shared" ref="V65" si="97">U65/T65</f>
        <v>0</v>
      </c>
      <c r="W65" s="3">
        <v>8</v>
      </c>
      <c r="X65" s="3">
        <v>0</v>
      </c>
      <c r="Y65" s="60">
        <f t="shared" si="84"/>
        <v>0</v>
      </c>
      <c r="Z65" s="3">
        <v>4</v>
      </c>
      <c r="AA65" s="3">
        <v>0</v>
      </c>
      <c r="AB65" s="60">
        <f t="shared" si="85"/>
        <v>0</v>
      </c>
      <c r="AC65" s="3">
        <v>4</v>
      </c>
      <c r="AD65" s="3">
        <v>0</v>
      </c>
      <c r="AE65" s="60">
        <f t="shared" si="86"/>
        <v>0</v>
      </c>
      <c r="AF65" s="3">
        <v>4</v>
      </c>
      <c r="AG65" s="3">
        <v>0</v>
      </c>
      <c r="AH65" s="60">
        <f t="shared" si="87"/>
        <v>0</v>
      </c>
      <c r="AI65" s="3">
        <v>3</v>
      </c>
      <c r="AJ65" s="3">
        <v>0</v>
      </c>
      <c r="AK65" s="60">
        <f t="shared" si="88"/>
        <v>0</v>
      </c>
      <c r="AL65" s="3">
        <v>1</v>
      </c>
      <c r="AM65" s="3">
        <v>0</v>
      </c>
      <c r="AN65" s="60">
        <f t="shared" si="89"/>
        <v>0</v>
      </c>
      <c r="AO65" s="3">
        <v>2</v>
      </c>
      <c r="AP65" s="3">
        <v>0</v>
      </c>
      <c r="AQ65" s="60">
        <f t="shared" si="90"/>
        <v>0</v>
      </c>
    </row>
    <row r="66" spans="1:45">
      <c r="A66" s="45"/>
      <c r="B66" s="4"/>
      <c r="C66" s="4"/>
      <c r="D66" s="59"/>
      <c r="E66" s="4"/>
      <c r="F66" s="4"/>
      <c r="G66" s="59"/>
      <c r="H66" s="4"/>
      <c r="I66" s="4"/>
      <c r="J66" s="59"/>
      <c r="K66" s="4"/>
      <c r="L66" s="4"/>
      <c r="M66" s="59"/>
      <c r="N66" s="4"/>
      <c r="O66" s="4"/>
      <c r="P66" s="59"/>
      <c r="Q66" s="4"/>
      <c r="R66" s="4"/>
      <c r="S66" s="59"/>
      <c r="T66" s="4"/>
      <c r="U66" s="4"/>
      <c r="V66" s="59"/>
    </row>
    <row r="67" spans="1:45">
      <c r="A67" s="41" t="s">
        <v>299</v>
      </c>
    </row>
    <row r="68" spans="1:45">
      <c r="A68" s="52"/>
      <c r="B68" s="50" t="s">
        <v>54</v>
      </c>
      <c r="C68" s="50" t="s">
        <v>35</v>
      </c>
      <c r="D68" s="58" t="s">
        <v>36</v>
      </c>
      <c r="E68" s="50" t="s">
        <v>54</v>
      </c>
      <c r="F68" s="50" t="s">
        <v>35</v>
      </c>
      <c r="G68" s="58" t="s">
        <v>37</v>
      </c>
      <c r="H68" s="50" t="s">
        <v>54</v>
      </c>
      <c r="I68" s="50" t="s">
        <v>35</v>
      </c>
      <c r="J68" s="58" t="s">
        <v>38</v>
      </c>
      <c r="K68" s="50" t="s">
        <v>54</v>
      </c>
      <c r="L68" s="50" t="s">
        <v>35</v>
      </c>
      <c r="M68" s="58" t="s">
        <v>39</v>
      </c>
      <c r="N68" s="50" t="s">
        <v>54</v>
      </c>
      <c r="O68" s="50" t="s">
        <v>35</v>
      </c>
      <c r="P68" s="58" t="s">
        <v>40</v>
      </c>
      <c r="Q68" s="50" t="s">
        <v>54</v>
      </c>
      <c r="R68" s="50" t="s">
        <v>35</v>
      </c>
      <c r="S68" s="58" t="s">
        <v>41</v>
      </c>
      <c r="T68" s="50" t="s">
        <v>54</v>
      </c>
      <c r="U68" s="50" t="s">
        <v>35</v>
      </c>
      <c r="V68" s="58" t="s">
        <v>42</v>
      </c>
      <c r="W68" s="51" t="s">
        <v>54</v>
      </c>
      <c r="X68" s="51" t="s">
        <v>35</v>
      </c>
      <c r="Y68" s="58" t="s">
        <v>91</v>
      </c>
      <c r="Z68" s="7" t="s">
        <v>54</v>
      </c>
      <c r="AA68" s="7" t="s">
        <v>35</v>
      </c>
      <c r="AB68" s="58" t="s">
        <v>92</v>
      </c>
      <c r="AC68" s="7" t="s">
        <v>54</v>
      </c>
      <c r="AD68" s="7" t="s">
        <v>35</v>
      </c>
      <c r="AE68" s="58" t="s">
        <v>93</v>
      </c>
      <c r="AF68" s="7" t="s">
        <v>54</v>
      </c>
      <c r="AG68" s="7" t="s">
        <v>35</v>
      </c>
      <c r="AH68" s="58" t="s">
        <v>94</v>
      </c>
      <c r="AI68" s="7" t="s">
        <v>54</v>
      </c>
      <c r="AJ68" s="7" t="s">
        <v>35</v>
      </c>
      <c r="AK68" s="58" t="s">
        <v>95</v>
      </c>
      <c r="AL68" s="7" t="s">
        <v>54</v>
      </c>
      <c r="AM68" s="7" t="s">
        <v>35</v>
      </c>
      <c r="AN68" s="58" t="s">
        <v>96</v>
      </c>
      <c r="AO68" s="7" t="s">
        <v>54</v>
      </c>
      <c r="AP68" s="7" t="s">
        <v>35</v>
      </c>
      <c r="AQ68" s="58" t="s">
        <v>97</v>
      </c>
    </row>
    <row r="69" spans="1:45">
      <c r="A69" s="40" t="s">
        <v>27</v>
      </c>
      <c r="B69" s="9">
        <v>138</v>
      </c>
      <c r="C69" s="9">
        <v>5</v>
      </c>
      <c r="D69" s="57">
        <f>C69/B69</f>
        <v>3.6231884057971016E-2</v>
      </c>
      <c r="E69" s="9">
        <v>39</v>
      </c>
      <c r="F69" s="9">
        <v>8</v>
      </c>
      <c r="G69" s="57">
        <f>F69/E69</f>
        <v>0.20512820512820512</v>
      </c>
      <c r="H69" s="9">
        <v>31</v>
      </c>
      <c r="I69" s="9">
        <v>6</v>
      </c>
      <c r="J69" s="57">
        <f>I69/H69</f>
        <v>0.19354838709677419</v>
      </c>
      <c r="K69" s="9">
        <v>33</v>
      </c>
      <c r="L69" s="24">
        <v>3</v>
      </c>
      <c r="M69" s="57">
        <f>L69/K69</f>
        <v>9.0909090909090912E-2</v>
      </c>
      <c r="N69" s="9">
        <v>25</v>
      </c>
      <c r="O69" s="9">
        <v>1</v>
      </c>
      <c r="P69" s="57">
        <f>O69/N69</f>
        <v>0.04</v>
      </c>
      <c r="Q69" s="9">
        <v>22</v>
      </c>
      <c r="R69" s="9">
        <v>3</v>
      </c>
      <c r="S69" s="57">
        <f>R69/Q69</f>
        <v>0.13636363636363635</v>
      </c>
      <c r="T69" s="9">
        <v>23</v>
      </c>
      <c r="U69" s="9">
        <v>0</v>
      </c>
      <c r="V69" s="57">
        <f>U69/T69</f>
        <v>0</v>
      </c>
      <c r="W69" s="9">
        <v>13</v>
      </c>
      <c r="X69" s="9">
        <v>1</v>
      </c>
      <c r="Y69" s="57">
        <f>X69/W69</f>
        <v>7.6923076923076927E-2</v>
      </c>
      <c r="Z69" s="9">
        <v>16</v>
      </c>
      <c r="AA69" s="9">
        <v>1</v>
      </c>
      <c r="AB69" s="57">
        <f>AA69/Z69</f>
        <v>6.25E-2</v>
      </c>
      <c r="AC69" s="9">
        <v>16</v>
      </c>
      <c r="AD69" s="9">
        <v>1</v>
      </c>
      <c r="AE69" s="57">
        <f>AD69/AC69</f>
        <v>6.25E-2</v>
      </c>
      <c r="AF69" s="9">
        <v>14</v>
      </c>
      <c r="AG69" s="9">
        <v>1</v>
      </c>
      <c r="AH69" s="57">
        <f>AG69/AF69</f>
        <v>7.1428571428571425E-2</v>
      </c>
      <c r="AI69" s="9">
        <v>11</v>
      </c>
      <c r="AJ69" s="9">
        <v>2</v>
      </c>
      <c r="AK69" s="57">
        <f>AJ69/AI69</f>
        <v>0.18181818181818182</v>
      </c>
      <c r="AL69" s="9">
        <v>11</v>
      </c>
      <c r="AM69" s="9">
        <v>0</v>
      </c>
      <c r="AN69" s="57">
        <f>AM69/AL69</f>
        <v>0</v>
      </c>
      <c r="AO69" s="9">
        <v>10</v>
      </c>
      <c r="AP69" s="9">
        <v>0</v>
      </c>
      <c r="AQ69" s="57">
        <f>AP69/AO69</f>
        <v>0</v>
      </c>
    </row>
    <row r="70" spans="1:45">
      <c r="A70" s="40" t="s">
        <v>28</v>
      </c>
      <c r="B70" s="9">
        <v>128</v>
      </c>
      <c r="C70" s="9">
        <v>63</v>
      </c>
      <c r="D70" s="57">
        <f t="shared" ref="D70:D72" si="98">C70/B70</f>
        <v>0.4921875</v>
      </c>
      <c r="E70" s="9">
        <v>37</v>
      </c>
      <c r="F70" s="9">
        <v>16</v>
      </c>
      <c r="G70" s="57">
        <f t="shared" ref="G70:G72" si="99">F70/E70</f>
        <v>0.43243243243243246</v>
      </c>
      <c r="H70" s="9">
        <v>30</v>
      </c>
      <c r="I70" s="9">
        <v>13</v>
      </c>
      <c r="J70" s="57">
        <f t="shared" ref="J70:J72" si="100">I70/H70</f>
        <v>0.43333333333333335</v>
      </c>
      <c r="K70" s="9">
        <v>30</v>
      </c>
      <c r="L70" s="9">
        <v>17</v>
      </c>
      <c r="M70" s="57">
        <f t="shared" ref="M70:M72" si="101">L70/K70</f>
        <v>0.56666666666666665</v>
      </c>
      <c r="N70" s="9">
        <v>22</v>
      </c>
      <c r="O70" s="9">
        <v>11</v>
      </c>
      <c r="P70" s="57">
        <f t="shared" ref="P70:P72" si="102">O70/N70</f>
        <v>0.5</v>
      </c>
      <c r="Q70" s="9">
        <v>20</v>
      </c>
      <c r="R70" s="9">
        <v>7</v>
      </c>
      <c r="S70" s="57">
        <f t="shared" ref="S70:S72" si="103">R70/Q70</f>
        <v>0.35</v>
      </c>
      <c r="T70" s="9">
        <v>23</v>
      </c>
      <c r="U70" s="9">
        <v>9</v>
      </c>
      <c r="V70" s="57">
        <f t="shared" ref="V70:V72" si="104">U70/T70</f>
        <v>0.39130434782608697</v>
      </c>
      <c r="W70" s="9">
        <v>13</v>
      </c>
      <c r="X70" s="9">
        <v>5</v>
      </c>
      <c r="Y70" s="57">
        <f t="shared" ref="Y70:Y76" si="105">X70/W70</f>
        <v>0.38461538461538464</v>
      </c>
      <c r="Z70" s="9">
        <v>16</v>
      </c>
      <c r="AA70" s="9">
        <v>8</v>
      </c>
      <c r="AB70" s="57">
        <f t="shared" ref="AB70:AB76" si="106">AA70/Z70</f>
        <v>0.5</v>
      </c>
      <c r="AC70" s="9">
        <v>15</v>
      </c>
      <c r="AD70" s="9">
        <v>5</v>
      </c>
      <c r="AE70" s="57">
        <f t="shared" ref="AE70:AE76" si="107">AD70/AC70</f>
        <v>0.33333333333333331</v>
      </c>
      <c r="AF70" s="9">
        <v>14</v>
      </c>
      <c r="AG70" s="9">
        <v>4</v>
      </c>
      <c r="AH70" s="57">
        <f t="shared" ref="AH70:AH76" si="108">AG70/AF70</f>
        <v>0.2857142857142857</v>
      </c>
      <c r="AI70" s="9">
        <v>11</v>
      </c>
      <c r="AJ70" s="9">
        <v>2</v>
      </c>
      <c r="AK70" s="57">
        <f t="shared" ref="AK70:AK76" si="109">AJ70/AI70</f>
        <v>0.18181818181818182</v>
      </c>
      <c r="AL70" s="9">
        <v>9</v>
      </c>
      <c r="AM70" s="9">
        <v>2</v>
      </c>
      <c r="AN70" s="57">
        <f t="shared" ref="AN70:AN76" si="110">AM70/AL70</f>
        <v>0.22222222222222221</v>
      </c>
      <c r="AO70" s="9">
        <v>10</v>
      </c>
      <c r="AP70" s="9">
        <v>5</v>
      </c>
      <c r="AQ70" s="57">
        <f t="shared" ref="AQ70:AQ76" si="111">AP70/AO70</f>
        <v>0.5</v>
      </c>
    </row>
    <row r="71" spans="1:45">
      <c r="A71" s="42" t="s">
        <v>29</v>
      </c>
      <c r="B71" s="9">
        <v>137</v>
      </c>
      <c r="C71" s="9">
        <v>0</v>
      </c>
      <c r="D71" s="57">
        <f t="shared" si="98"/>
        <v>0</v>
      </c>
      <c r="E71" s="9">
        <v>39</v>
      </c>
      <c r="F71" s="9">
        <v>0</v>
      </c>
      <c r="G71" s="57">
        <f t="shared" si="99"/>
        <v>0</v>
      </c>
      <c r="H71" s="9">
        <v>31</v>
      </c>
      <c r="I71" s="9">
        <v>0</v>
      </c>
      <c r="J71" s="57">
        <f t="shared" si="100"/>
        <v>0</v>
      </c>
      <c r="K71" s="9">
        <v>32</v>
      </c>
      <c r="L71" s="9">
        <v>0</v>
      </c>
      <c r="M71" s="57">
        <f t="shared" si="101"/>
        <v>0</v>
      </c>
      <c r="N71" s="9">
        <v>25</v>
      </c>
      <c r="O71" s="9">
        <v>0</v>
      </c>
      <c r="P71" s="57">
        <f t="shared" si="102"/>
        <v>0</v>
      </c>
      <c r="Q71" s="12">
        <v>22</v>
      </c>
      <c r="R71" s="12">
        <v>0</v>
      </c>
      <c r="S71" s="57">
        <f t="shared" si="103"/>
        <v>0</v>
      </c>
      <c r="T71" s="9">
        <v>21</v>
      </c>
      <c r="U71" s="9">
        <v>0</v>
      </c>
      <c r="V71" s="57">
        <f t="shared" si="104"/>
        <v>0</v>
      </c>
      <c r="W71">
        <v>13</v>
      </c>
      <c r="X71">
        <v>0</v>
      </c>
      <c r="Y71" s="57">
        <f t="shared" si="105"/>
        <v>0</v>
      </c>
      <c r="Z71">
        <v>16</v>
      </c>
      <c r="AA71">
        <v>0</v>
      </c>
      <c r="AB71" s="57">
        <f t="shared" si="106"/>
        <v>0</v>
      </c>
      <c r="AC71">
        <v>16</v>
      </c>
      <c r="AD71">
        <v>0</v>
      </c>
      <c r="AE71" s="57">
        <f t="shared" si="107"/>
        <v>0</v>
      </c>
      <c r="AF71">
        <v>14</v>
      </c>
      <c r="AG71">
        <v>0</v>
      </c>
      <c r="AH71" s="57">
        <f t="shared" si="108"/>
        <v>0</v>
      </c>
      <c r="AI71">
        <v>11</v>
      </c>
      <c r="AJ71">
        <v>0</v>
      </c>
      <c r="AK71" s="57">
        <f t="shared" si="109"/>
        <v>0</v>
      </c>
      <c r="AL71">
        <v>11</v>
      </c>
      <c r="AM71">
        <v>0</v>
      </c>
      <c r="AN71" s="57">
        <f t="shared" si="110"/>
        <v>0</v>
      </c>
      <c r="AO71">
        <v>10</v>
      </c>
      <c r="AP71">
        <v>0</v>
      </c>
      <c r="AQ71" s="57">
        <f t="shared" si="111"/>
        <v>0</v>
      </c>
    </row>
    <row r="72" spans="1:45">
      <c r="A72" s="42" t="s">
        <v>30</v>
      </c>
      <c r="B72" s="9">
        <v>122</v>
      </c>
      <c r="C72" s="9">
        <v>0</v>
      </c>
      <c r="D72" s="57">
        <f t="shared" si="98"/>
        <v>0</v>
      </c>
      <c r="E72" s="9">
        <v>30</v>
      </c>
      <c r="F72" s="9">
        <v>0</v>
      </c>
      <c r="G72" s="57">
        <f t="shared" si="99"/>
        <v>0</v>
      </c>
      <c r="H72" s="9">
        <v>25</v>
      </c>
      <c r="I72" s="9">
        <v>0</v>
      </c>
      <c r="J72" s="57">
        <f t="shared" si="100"/>
        <v>0</v>
      </c>
      <c r="K72" s="9">
        <v>31</v>
      </c>
      <c r="L72" s="9">
        <v>0</v>
      </c>
      <c r="M72" s="57">
        <f t="shared" si="101"/>
        <v>0</v>
      </c>
      <c r="N72" s="9">
        <v>23</v>
      </c>
      <c r="O72" s="9">
        <v>0</v>
      </c>
      <c r="P72" s="57">
        <f t="shared" si="102"/>
        <v>0</v>
      </c>
      <c r="Q72" s="9">
        <v>20</v>
      </c>
      <c r="R72" s="9">
        <v>0</v>
      </c>
      <c r="S72" s="57">
        <f t="shared" si="103"/>
        <v>0</v>
      </c>
      <c r="T72" s="9">
        <v>20</v>
      </c>
      <c r="U72" s="9">
        <v>0</v>
      </c>
      <c r="V72" s="57">
        <f t="shared" si="104"/>
        <v>0</v>
      </c>
      <c r="W72" s="9">
        <v>12</v>
      </c>
      <c r="X72" s="9">
        <v>0</v>
      </c>
      <c r="Y72" s="57">
        <f t="shared" si="105"/>
        <v>0</v>
      </c>
      <c r="Z72" s="9">
        <v>16</v>
      </c>
      <c r="AA72" s="9">
        <v>0</v>
      </c>
      <c r="AB72" s="57">
        <f t="shared" si="106"/>
        <v>0</v>
      </c>
      <c r="AC72" s="9">
        <v>15</v>
      </c>
      <c r="AD72" s="9">
        <v>0</v>
      </c>
      <c r="AE72" s="57">
        <f t="shared" si="107"/>
        <v>0</v>
      </c>
      <c r="AF72" s="9">
        <v>12</v>
      </c>
      <c r="AG72" s="9">
        <v>0</v>
      </c>
      <c r="AH72" s="57">
        <f t="shared" si="108"/>
        <v>0</v>
      </c>
      <c r="AI72" s="9">
        <v>11</v>
      </c>
      <c r="AJ72" s="9">
        <v>0</v>
      </c>
      <c r="AK72" s="57">
        <f t="shared" si="109"/>
        <v>0</v>
      </c>
      <c r="AL72" s="9">
        <v>11</v>
      </c>
      <c r="AM72" s="9">
        <v>0</v>
      </c>
      <c r="AN72" s="57">
        <f t="shared" si="110"/>
        <v>0</v>
      </c>
      <c r="AO72" s="9">
        <v>10</v>
      </c>
      <c r="AP72" s="9">
        <v>0</v>
      </c>
      <c r="AQ72" s="57">
        <f t="shared" si="111"/>
        <v>0</v>
      </c>
    </row>
    <row r="73" spans="1:45">
      <c r="A73" s="129" t="s">
        <v>31</v>
      </c>
      <c r="B73" s="12">
        <v>131</v>
      </c>
      <c r="C73" s="12">
        <v>0</v>
      </c>
      <c r="D73" s="123">
        <v>0.09</v>
      </c>
      <c r="E73" s="12">
        <v>31</v>
      </c>
      <c r="F73" s="12">
        <v>0</v>
      </c>
      <c r="G73" s="123">
        <v>0</v>
      </c>
      <c r="H73" s="12">
        <v>24</v>
      </c>
      <c r="I73" s="12">
        <v>0</v>
      </c>
      <c r="J73" s="123">
        <v>0.04</v>
      </c>
      <c r="K73" s="12">
        <v>31</v>
      </c>
      <c r="L73" s="12">
        <v>0</v>
      </c>
      <c r="M73" s="123">
        <v>0.03</v>
      </c>
      <c r="N73" s="12">
        <v>23</v>
      </c>
      <c r="O73" s="12">
        <v>0</v>
      </c>
      <c r="P73" s="123">
        <v>0</v>
      </c>
      <c r="Q73" s="12">
        <v>22</v>
      </c>
      <c r="R73" s="12">
        <v>0</v>
      </c>
      <c r="S73" s="123">
        <v>0</v>
      </c>
      <c r="T73" s="12">
        <v>22</v>
      </c>
      <c r="U73" s="12">
        <v>0</v>
      </c>
      <c r="V73" s="123">
        <v>0</v>
      </c>
      <c r="W73" s="12">
        <v>12</v>
      </c>
      <c r="X73" s="12">
        <v>0</v>
      </c>
      <c r="Y73" s="57">
        <f t="shared" si="105"/>
        <v>0</v>
      </c>
      <c r="Z73" s="12">
        <v>16</v>
      </c>
      <c r="AA73" s="12">
        <v>0</v>
      </c>
      <c r="AB73" s="57">
        <f t="shared" si="106"/>
        <v>0</v>
      </c>
      <c r="AC73" s="12">
        <v>16</v>
      </c>
      <c r="AD73" s="12">
        <v>0</v>
      </c>
      <c r="AE73" s="57">
        <f t="shared" si="107"/>
        <v>0</v>
      </c>
      <c r="AF73" s="12">
        <v>13</v>
      </c>
      <c r="AG73" s="12">
        <v>0</v>
      </c>
      <c r="AH73" s="57">
        <f t="shared" si="108"/>
        <v>0</v>
      </c>
      <c r="AI73" s="12">
        <v>11</v>
      </c>
      <c r="AJ73" s="12">
        <v>0</v>
      </c>
      <c r="AK73" s="57">
        <f t="shared" si="109"/>
        <v>0</v>
      </c>
      <c r="AL73" s="12">
        <v>11</v>
      </c>
      <c r="AM73" s="12">
        <v>0</v>
      </c>
      <c r="AN73" s="57">
        <f t="shared" si="110"/>
        <v>0</v>
      </c>
      <c r="AO73" s="12">
        <v>10</v>
      </c>
      <c r="AP73" s="12">
        <v>0</v>
      </c>
      <c r="AQ73" s="57">
        <f t="shared" si="111"/>
        <v>0</v>
      </c>
      <c r="AR73" s="122"/>
      <c r="AS73" s="122"/>
    </row>
    <row r="74" spans="1:45">
      <c r="A74" s="42" t="s">
        <v>32</v>
      </c>
      <c r="B74" s="9">
        <v>122</v>
      </c>
      <c r="C74" s="9">
        <v>0</v>
      </c>
      <c r="D74" s="57">
        <f t="shared" ref="D74:D75" si="112">C74/B74</f>
        <v>0</v>
      </c>
      <c r="E74" s="9">
        <v>30</v>
      </c>
      <c r="F74" s="9">
        <v>0</v>
      </c>
      <c r="G74" s="57">
        <f t="shared" ref="G74:G75" si="113">F74/E74</f>
        <v>0</v>
      </c>
      <c r="H74" s="9">
        <v>21</v>
      </c>
      <c r="I74" s="9">
        <v>0</v>
      </c>
      <c r="J74" s="57">
        <f t="shared" ref="J74:J75" si="114">I74/H74</f>
        <v>0</v>
      </c>
      <c r="K74" s="9">
        <v>26</v>
      </c>
      <c r="L74" s="9">
        <v>0</v>
      </c>
      <c r="M74" s="57">
        <f t="shared" ref="M74:M75" si="115">L74/K74</f>
        <v>0</v>
      </c>
      <c r="N74" s="9">
        <v>18</v>
      </c>
      <c r="O74" s="9">
        <v>0</v>
      </c>
      <c r="P74" s="57">
        <f t="shared" ref="P74:P75" si="116">O74/N74</f>
        <v>0</v>
      </c>
      <c r="Q74" s="9">
        <v>16</v>
      </c>
      <c r="R74" s="9">
        <v>0</v>
      </c>
      <c r="S74" s="57">
        <f t="shared" ref="S74:S75" si="117">R74/Q74</f>
        <v>0</v>
      </c>
      <c r="T74" s="9">
        <v>17</v>
      </c>
      <c r="U74" s="9">
        <v>0</v>
      </c>
      <c r="V74" s="57">
        <f t="shared" ref="V74:V75" si="118">U74/T74</f>
        <v>0</v>
      </c>
      <c r="W74" s="9">
        <v>9</v>
      </c>
      <c r="X74" s="9">
        <v>0</v>
      </c>
      <c r="Y74" s="57">
        <f t="shared" si="105"/>
        <v>0</v>
      </c>
      <c r="Z74" s="9">
        <v>12</v>
      </c>
      <c r="AA74" s="9">
        <v>0</v>
      </c>
      <c r="AB74" s="57">
        <f t="shared" si="106"/>
        <v>0</v>
      </c>
      <c r="AC74" s="9">
        <v>12</v>
      </c>
      <c r="AD74" s="9">
        <v>0</v>
      </c>
      <c r="AE74" s="57">
        <f t="shared" si="107"/>
        <v>0</v>
      </c>
      <c r="AF74" s="9">
        <v>9</v>
      </c>
      <c r="AG74" s="9">
        <v>0</v>
      </c>
      <c r="AH74" s="57">
        <f t="shared" si="108"/>
        <v>0</v>
      </c>
      <c r="AI74" s="9">
        <v>8</v>
      </c>
      <c r="AJ74" s="9">
        <v>0</v>
      </c>
      <c r="AK74" s="57">
        <f t="shared" si="109"/>
        <v>0</v>
      </c>
      <c r="AL74" s="9">
        <v>9</v>
      </c>
      <c r="AM74" s="9">
        <v>0</v>
      </c>
      <c r="AN74" s="57">
        <f t="shared" si="110"/>
        <v>0</v>
      </c>
      <c r="AO74" s="9">
        <v>7</v>
      </c>
      <c r="AP74" s="9">
        <v>0</v>
      </c>
      <c r="AQ74" s="57">
        <f t="shared" si="111"/>
        <v>0</v>
      </c>
    </row>
    <row r="75" spans="1:45">
      <c r="A75" s="42" t="s">
        <v>33</v>
      </c>
      <c r="B75" s="9">
        <v>136</v>
      </c>
      <c r="C75" s="9">
        <v>0</v>
      </c>
      <c r="D75" s="57">
        <f t="shared" si="112"/>
        <v>0</v>
      </c>
      <c r="E75" s="9">
        <v>36</v>
      </c>
      <c r="F75" s="9">
        <v>0</v>
      </c>
      <c r="G75" s="57">
        <f t="shared" si="113"/>
        <v>0</v>
      </c>
      <c r="H75" s="9">
        <v>29</v>
      </c>
      <c r="I75" s="9">
        <v>0</v>
      </c>
      <c r="J75" s="57">
        <f t="shared" si="114"/>
        <v>0</v>
      </c>
      <c r="K75" s="9">
        <v>32</v>
      </c>
      <c r="L75" s="9">
        <v>0</v>
      </c>
      <c r="M75" s="57">
        <f t="shared" si="115"/>
        <v>0</v>
      </c>
      <c r="N75" s="9">
        <v>25</v>
      </c>
      <c r="O75" s="9">
        <v>0</v>
      </c>
      <c r="P75" s="57">
        <f t="shared" si="116"/>
        <v>0</v>
      </c>
      <c r="Q75" s="9">
        <v>23</v>
      </c>
      <c r="R75" s="9">
        <v>0</v>
      </c>
      <c r="S75" s="57">
        <f t="shared" si="117"/>
        <v>0</v>
      </c>
      <c r="T75" s="9">
        <v>23</v>
      </c>
      <c r="U75" s="9">
        <v>0</v>
      </c>
      <c r="V75" s="57">
        <f t="shared" si="118"/>
        <v>0</v>
      </c>
      <c r="W75" s="9">
        <v>13</v>
      </c>
      <c r="X75" s="9">
        <v>0</v>
      </c>
      <c r="Y75" s="57">
        <f t="shared" si="105"/>
        <v>0</v>
      </c>
      <c r="Z75" s="9">
        <v>16</v>
      </c>
      <c r="AA75" s="9">
        <v>0</v>
      </c>
      <c r="AB75" s="57">
        <f t="shared" si="106"/>
        <v>0</v>
      </c>
      <c r="AC75" s="9">
        <v>15</v>
      </c>
      <c r="AD75" s="9">
        <v>0</v>
      </c>
      <c r="AE75" s="57">
        <f t="shared" si="107"/>
        <v>0</v>
      </c>
      <c r="AF75" s="9">
        <v>14</v>
      </c>
      <c r="AG75" s="9">
        <v>0</v>
      </c>
      <c r="AH75" s="57">
        <f t="shared" si="108"/>
        <v>0</v>
      </c>
      <c r="AI75" s="9">
        <v>12</v>
      </c>
      <c r="AJ75" s="9">
        <v>0</v>
      </c>
      <c r="AK75" s="57">
        <f t="shared" si="109"/>
        <v>0</v>
      </c>
      <c r="AL75" s="9">
        <v>10</v>
      </c>
      <c r="AM75" s="9">
        <v>0</v>
      </c>
      <c r="AN75" s="57">
        <f t="shared" si="110"/>
        <v>0</v>
      </c>
      <c r="AO75" s="9">
        <v>10</v>
      </c>
      <c r="AP75" s="9">
        <v>0</v>
      </c>
      <c r="AQ75" s="57">
        <f t="shared" si="111"/>
        <v>0</v>
      </c>
    </row>
    <row r="76" spans="1:45" s="4" customFormat="1">
      <c r="A76" s="43" t="s">
        <v>34</v>
      </c>
      <c r="B76" s="10">
        <v>136</v>
      </c>
      <c r="C76" s="10">
        <v>5</v>
      </c>
      <c r="D76" s="60">
        <f>C76/B76</f>
        <v>3.6764705882352942E-2</v>
      </c>
      <c r="E76" s="10">
        <v>36</v>
      </c>
      <c r="F76" s="10">
        <v>1</v>
      </c>
      <c r="G76" s="60">
        <f>F76/E76</f>
        <v>2.7777777777777776E-2</v>
      </c>
      <c r="H76" s="10">
        <v>29</v>
      </c>
      <c r="I76" s="10">
        <v>0</v>
      </c>
      <c r="J76" s="60">
        <f>I76/H76</f>
        <v>0</v>
      </c>
      <c r="K76" s="10">
        <v>32</v>
      </c>
      <c r="L76" s="10">
        <v>1</v>
      </c>
      <c r="M76" s="60">
        <f>L76/K76</f>
        <v>3.125E-2</v>
      </c>
      <c r="N76" s="10">
        <v>25</v>
      </c>
      <c r="O76" s="10">
        <v>0</v>
      </c>
      <c r="P76" s="60">
        <f>O76/N76</f>
        <v>0</v>
      </c>
      <c r="Q76" s="10">
        <v>23</v>
      </c>
      <c r="R76" s="10">
        <v>0</v>
      </c>
      <c r="S76" s="60">
        <f>R76/Q76</f>
        <v>0</v>
      </c>
      <c r="T76" s="10">
        <v>23</v>
      </c>
      <c r="U76" s="10">
        <v>0</v>
      </c>
      <c r="V76" s="60">
        <f>U76/T76</f>
        <v>0</v>
      </c>
      <c r="W76" s="3">
        <v>13</v>
      </c>
      <c r="X76" s="3">
        <v>0</v>
      </c>
      <c r="Y76" s="60">
        <f t="shared" si="105"/>
        <v>0</v>
      </c>
      <c r="Z76" s="3">
        <v>16</v>
      </c>
      <c r="AA76" s="3">
        <v>0</v>
      </c>
      <c r="AB76" s="60">
        <f t="shared" si="106"/>
        <v>0</v>
      </c>
      <c r="AC76" s="3">
        <v>15</v>
      </c>
      <c r="AD76" s="3">
        <v>0</v>
      </c>
      <c r="AE76" s="60">
        <f t="shared" si="107"/>
        <v>0</v>
      </c>
      <c r="AF76" s="3">
        <v>14</v>
      </c>
      <c r="AG76" s="3">
        <v>0</v>
      </c>
      <c r="AH76" s="60">
        <f t="shared" si="108"/>
        <v>0</v>
      </c>
      <c r="AI76" s="3">
        <v>12</v>
      </c>
      <c r="AJ76" s="3">
        <v>0</v>
      </c>
      <c r="AK76" s="60">
        <f t="shared" si="109"/>
        <v>0</v>
      </c>
      <c r="AL76" s="3">
        <v>10</v>
      </c>
      <c r="AM76" s="3">
        <v>0</v>
      </c>
      <c r="AN76" s="60">
        <f t="shared" si="110"/>
        <v>0</v>
      </c>
      <c r="AO76" s="3">
        <v>10</v>
      </c>
      <c r="AP76" s="3">
        <v>0</v>
      </c>
      <c r="AQ76" s="60">
        <f t="shared" si="111"/>
        <v>0</v>
      </c>
    </row>
    <row r="78" spans="1:45">
      <c r="A78" s="41" t="s">
        <v>303</v>
      </c>
    </row>
    <row r="79" spans="1:45">
      <c r="A79" s="52"/>
      <c r="B79" s="50" t="s">
        <v>54</v>
      </c>
      <c r="C79" s="50" t="s">
        <v>35</v>
      </c>
      <c r="D79" s="58" t="s">
        <v>36</v>
      </c>
      <c r="E79" s="50" t="s">
        <v>54</v>
      </c>
      <c r="F79" s="50" t="s">
        <v>35</v>
      </c>
      <c r="G79" s="58" t="s">
        <v>37</v>
      </c>
      <c r="H79" s="50" t="s">
        <v>54</v>
      </c>
      <c r="I79" s="50" t="s">
        <v>35</v>
      </c>
      <c r="J79" s="58" t="s">
        <v>38</v>
      </c>
      <c r="K79" s="50" t="s">
        <v>54</v>
      </c>
      <c r="L79" s="50" t="s">
        <v>35</v>
      </c>
      <c r="M79" s="58" t="s">
        <v>39</v>
      </c>
      <c r="N79" s="50" t="s">
        <v>54</v>
      </c>
      <c r="O79" s="50" t="s">
        <v>35</v>
      </c>
      <c r="P79" s="58" t="s">
        <v>40</v>
      </c>
      <c r="Q79" s="50" t="s">
        <v>54</v>
      </c>
      <c r="R79" s="50" t="s">
        <v>35</v>
      </c>
      <c r="S79" s="58" t="s">
        <v>41</v>
      </c>
      <c r="T79" s="50" t="s">
        <v>54</v>
      </c>
      <c r="U79" s="50" t="s">
        <v>35</v>
      </c>
      <c r="V79" s="58" t="s">
        <v>42</v>
      </c>
      <c r="W79" s="51" t="s">
        <v>54</v>
      </c>
      <c r="X79" s="51" t="s">
        <v>35</v>
      </c>
      <c r="Y79" s="58" t="s">
        <v>91</v>
      </c>
      <c r="Z79" s="7" t="s">
        <v>54</v>
      </c>
      <c r="AA79" s="7" t="s">
        <v>35</v>
      </c>
      <c r="AB79" s="58" t="s">
        <v>92</v>
      </c>
      <c r="AC79" s="7" t="s">
        <v>54</v>
      </c>
      <c r="AD79" s="7" t="s">
        <v>35</v>
      </c>
      <c r="AE79" s="58" t="s">
        <v>93</v>
      </c>
      <c r="AF79" s="7" t="s">
        <v>54</v>
      </c>
      <c r="AG79" s="7" t="s">
        <v>35</v>
      </c>
      <c r="AH79" s="58" t="s">
        <v>94</v>
      </c>
      <c r="AI79" s="7" t="s">
        <v>54</v>
      </c>
      <c r="AJ79" s="7" t="s">
        <v>35</v>
      </c>
      <c r="AK79" s="58" t="s">
        <v>95</v>
      </c>
      <c r="AL79" s="7" t="s">
        <v>54</v>
      </c>
      <c r="AM79" s="7" t="s">
        <v>35</v>
      </c>
      <c r="AN79" s="58" t="s">
        <v>96</v>
      </c>
      <c r="AO79" s="7" t="s">
        <v>54</v>
      </c>
      <c r="AP79" s="7" t="s">
        <v>35</v>
      </c>
      <c r="AQ79" s="58" t="s">
        <v>97</v>
      </c>
    </row>
    <row r="80" spans="1:45" s="75" customFormat="1">
      <c r="A80" s="40" t="s">
        <v>27</v>
      </c>
      <c r="B80" s="9">
        <v>43</v>
      </c>
      <c r="C80" s="9">
        <v>0</v>
      </c>
      <c r="D80" s="57">
        <f>C80/B80</f>
        <v>0</v>
      </c>
      <c r="E80" s="9">
        <v>9</v>
      </c>
      <c r="F80" s="9">
        <v>1</v>
      </c>
      <c r="G80" s="57">
        <f>F80/E80</f>
        <v>0.1111111111111111</v>
      </c>
      <c r="H80" s="9">
        <v>12</v>
      </c>
      <c r="I80" s="9">
        <v>3</v>
      </c>
      <c r="J80" s="57">
        <f>I80/H80</f>
        <v>0.25</v>
      </c>
      <c r="K80" s="9">
        <v>7</v>
      </c>
      <c r="L80" s="24">
        <v>1</v>
      </c>
      <c r="M80" s="57">
        <f>L80/K80</f>
        <v>0.14285714285714285</v>
      </c>
      <c r="N80" s="9">
        <v>7</v>
      </c>
      <c r="O80" s="9">
        <v>0</v>
      </c>
      <c r="P80" s="57">
        <f>O80/N80</f>
        <v>0</v>
      </c>
      <c r="Q80" s="9">
        <v>9</v>
      </c>
      <c r="R80" s="9">
        <v>0</v>
      </c>
      <c r="S80" s="57">
        <f>R80/Q80</f>
        <v>0</v>
      </c>
      <c r="T80" s="9">
        <v>3</v>
      </c>
      <c r="U80" s="9">
        <v>0</v>
      </c>
      <c r="V80" s="57">
        <f>U80/T80</f>
        <v>0</v>
      </c>
      <c r="W80" s="28">
        <v>8</v>
      </c>
      <c r="X80" s="28">
        <v>0</v>
      </c>
      <c r="Y80" s="57">
        <f>X80/W80</f>
        <v>0</v>
      </c>
      <c r="Z80" s="28">
        <v>4</v>
      </c>
      <c r="AA80" s="28">
        <v>0</v>
      </c>
      <c r="AB80" s="57">
        <f>AA80/Z80</f>
        <v>0</v>
      </c>
      <c r="AC80" s="28">
        <v>4</v>
      </c>
      <c r="AD80" s="28">
        <v>0</v>
      </c>
      <c r="AE80" s="57">
        <f>AD80/AC80</f>
        <v>0</v>
      </c>
      <c r="AF80" s="28">
        <v>4</v>
      </c>
      <c r="AG80" s="28">
        <v>0</v>
      </c>
      <c r="AH80" s="57">
        <f>AG80/AF80</f>
        <v>0</v>
      </c>
      <c r="AI80" s="28">
        <v>4</v>
      </c>
      <c r="AJ80" s="28">
        <v>0</v>
      </c>
      <c r="AK80" s="57">
        <f>AJ80/AI80</f>
        <v>0</v>
      </c>
      <c r="AL80" s="28">
        <v>3</v>
      </c>
      <c r="AM80" s="28">
        <v>0</v>
      </c>
      <c r="AN80" s="57">
        <f>AM80/AL80</f>
        <v>0</v>
      </c>
      <c r="AO80" s="28">
        <v>1</v>
      </c>
      <c r="AP80" s="28">
        <v>0</v>
      </c>
      <c r="AQ80" s="57">
        <f>AP80/AO80</f>
        <v>0</v>
      </c>
    </row>
    <row r="81" spans="1:45">
      <c r="A81" s="40" t="s">
        <v>28</v>
      </c>
      <c r="B81" s="9">
        <v>40</v>
      </c>
      <c r="C81" s="9">
        <v>0</v>
      </c>
      <c r="D81" s="57">
        <f t="shared" ref="D81:D83" si="119">C81/B81</f>
        <v>0</v>
      </c>
      <c r="E81" s="9">
        <v>8</v>
      </c>
      <c r="F81" s="9">
        <v>0</v>
      </c>
      <c r="G81" s="57">
        <f t="shared" ref="G81:G83" si="120">F81/E81</f>
        <v>0</v>
      </c>
      <c r="H81" s="9">
        <v>10</v>
      </c>
      <c r="I81" s="9">
        <v>0</v>
      </c>
      <c r="J81" s="57">
        <f t="shared" ref="J81:J83" si="121">I81/H81</f>
        <v>0</v>
      </c>
      <c r="K81" s="9">
        <v>6</v>
      </c>
      <c r="L81" s="9">
        <v>0</v>
      </c>
      <c r="M81" s="57">
        <f t="shared" ref="M81:M83" si="122">L81/K81</f>
        <v>0</v>
      </c>
      <c r="N81" s="9">
        <v>7</v>
      </c>
      <c r="O81" s="9">
        <v>0</v>
      </c>
      <c r="P81" s="57">
        <f t="shared" ref="P81:P83" si="123">O81/N81</f>
        <v>0</v>
      </c>
      <c r="Q81" s="9">
        <v>9</v>
      </c>
      <c r="R81" s="9">
        <v>0</v>
      </c>
      <c r="S81" s="57">
        <f t="shared" ref="S81:S83" si="124">R81/Q81</f>
        <v>0</v>
      </c>
      <c r="T81" s="9">
        <v>3</v>
      </c>
      <c r="U81" s="9">
        <v>0</v>
      </c>
      <c r="V81" s="57">
        <f t="shared" ref="V81:V83" si="125">U81/T81</f>
        <v>0</v>
      </c>
      <c r="W81" s="9">
        <v>7</v>
      </c>
      <c r="X81" s="9">
        <v>0</v>
      </c>
      <c r="Y81" s="57">
        <f t="shared" ref="Y81:Y87" si="126">X81/W81</f>
        <v>0</v>
      </c>
      <c r="Z81" s="9">
        <v>4</v>
      </c>
      <c r="AA81" s="9">
        <v>0</v>
      </c>
      <c r="AB81" s="57">
        <f t="shared" ref="AB81:AB87" si="127">AA81/Z81</f>
        <v>0</v>
      </c>
      <c r="AC81" s="9">
        <v>4</v>
      </c>
      <c r="AD81" s="9">
        <v>0</v>
      </c>
      <c r="AE81" s="57">
        <f t="shared" ref="AE81:AE87" si="128">AD81/AC81</f>
        <v>0</v>
      </c>
      <c r="AF81" s="9">
        <v>4</v>
      </c>
      <c r="AG81" s="9">
        <v>0</v>
      </c>
      <c r="AH81" s="57">
        <f t="shared" ref="AH81:AH87" si="129">AG81/AF81</f>
        <v>0</v>
      </c>
      <c r="AI81" s="9">
        <v>4</v>
      </c>
      <c r="AJ81" s="9">
        <v>0</v>
      </c>
      <c r="AK81" s="57">
        <f t="shared" ref="AK81:AK87" si="130">AJ81/AI81</f>
        <v>0</v>
      </c>
      <c r="AL81" s="9">
        <v>3</v>
      </c>
      <c r="AM81" s="9">
        <v>0</v>
      </c>
      <c r="AN81" s="57">
        <f t="shared" ref="AN81:AN87" si="131">AM81/AL81</f>
        <v>0</v>
      </c>
      <c r="AO81" s="9">
        <v>1</v>
      </c>
      <c r="AP81" s="9">
        <v>0</v>
      </c>
      <c r="AQ81" s="57">
        <f t="shared" ref="AQ81:AQ87" si="132">AP81/AO81</f>
        <v>0</v>
      </c>
    </row>
    <row r="82" spans="1:45">
      <c r="A82" s="42" t="s">
        <v>29</v>
      </c>
      <c r="B82" s="9">
        <v>42</v>
      </c>
      <c r="C82" s="9">
        <v>0</v>
      </c>
      <c r="D82" s="57">
        <f t="shared" si="119"/>
        <v>0</v>
      </c>
      <c r="E82" s="9">
        <v>8</v>
      </c>
      <c r="F82" s="9">
        <v>0</v>
      </c>
      <c r="G82" s="57">
        <f t="shared" si="120"/>
        <v>0</v>
      </c>
      <c r="H82" s="9">
        <v>10</v>
      </c>
      <c r="I82" s="9">
        <v>1</v>
      </c>
      <c r="J82" s="57">
        <f t="shared" si="121"/>
        <v>0.1</v>
      </c>
      <c r="K82" s="9">
        <v>6</v>
      </c>
      <c r="L82" s="9">
        <v>0</v>
      </c>
      <c r="M82" s="57">
        <f t="shared" si="122"/>
        <v>0</v>
      </c>
      <c r="N82" s="9">
        <v>7</v>
      </c>
      <c r="O82" s="9">
        <v>0</v>
      </c>
      <c r="P82" s="57">
        <f t="shared" si="123"/>
        <v>0</v>
      </c>
      <c r="Q82" s="12">
        <v>9</v>
      </c>
      <c r="R82" s="12">
        <v>0</v>
      </c>
      <c r="S82" s="57">
        <f t="shared" si="124"/>
        <v>0</v>
      </c>
      <c r="T82" s="9">
        <v>3</v>
      </c>
      <c r="U82" s="9">
        <v>0</v>
      </c>
      <c r="V82" s="57">
        <f t="shared" si="125"/>
        <v>0</v>
      </c>
      <c r="W82">
        <v>7</v>
      </c>
      <c r="X82">
        <v>0</v>
      </c>
      <c r="Y82" s="57">
        <f t="shared" si="126"/>
        <v>0</v>
      </c>
      <c r="Z82">
        <v>4</v>
      </c>
      <c r="AA82">
        <v>0</v>
      </c>
      <c r="AB82" s="57">
        <f t="shared" si="127"/>
        <v>0</v>
      </c>
      <c r="AC82">
        <v>4</v>
      </c>
      <c r="AD82">
        <v>0</v>
      </c>
      <c r="AE82" s="57">
        <f t="shared" si="128"/>
        <v>0</v>
      </c>
      <c r="AF82">
        <v>4</v>
      </c>
      <c r="AG82">
        <v>0</v>
      </c>
      <c r="AH82" s="57">
        <f t="shared" si="129"/>
        <v>0</v>
      </c>
      <c r="AI82">
        <v>4</v>
      </c>
      <c r="AJ82">
        <v>0</v>
      </c>
      <c r="AK82" s="57">
        <f t="shared" si="130"/>
        <v>0</v>
      </c>
      <c r="AL82">
        <v>3</v>
      </c>
      <c r="AM82">
        <v>0</v>
      </c>
      <c r="AN82" s="57">
        <f t="shared" si="131"/>
        <v>0</v>
      </c>
      <c r="AO82">
        <v>0</v>
      </c>
      <c r="AP82">
        <v>0</v>
      </c>
      <c r="AQ82" s="57" t="e">
        <f t="shared" si="132"/>
        <v>#DIV/0!</v>
      </c>
    </row>
    <row r="83" spans="1:45" s="4" customFormat="1">
      <c r="A83" s="42" t="s">
        <v>30</v>
      </c>
      <c r="B83" s="9">
        <v>38</v>
      </c>
      <c r="C83" s="9">
        <v>0</v>
      </c>
      <c r="D83" s="57">
        <f t="shared" si="119"/>
        <v>0</v>
      </c>
      <c r="E83" s="9">
        <v>8</v>
      </c>
      <c r="F83" s="9">
        <v>0</v>
      </c>
      <c r="G83" s="57">
        <f t="shared" si="120"/>
        <v>0</v>
      </c>
      <c r="H83" s="9">
        <v>10</v>
      </c>
      <c r="I83" s="9">
        <v>0</v>
      </c>
      <c r="J83" s="57">
        <f t="shared" si="121"/>
        <v>0</v>
      </c>
      <c r="K83" s="9">
        <v>6</v>
      </c>
      <c r="L83" s="9">
        <v>0</v>
      </c>
      <c r="M83" s="57">
        <f t="shared" si="122"/>
        <v>0</v>
      </c>
      <c r="N83" s="9">
        <v>7</v>
      </c>
      <c r="O83" s="9">
        <v>0</v>
      </c>
      <c r="P83" s="57">
        <f t="shared" si="123"/>
        <v>0</v>
      </c>
      <c r="Q83" s="9">
        <v>7</v>
      </c>
      <c r="R83" s="9">
        <v>0</v>
      </c>
      <c r="S83" s="57">
        <f t="shared" si="124"/>
        <v>0</v>
      </c>
      <c r="T83" s="9">
        <v>3</v>
      </c>
      <c r="U83" s="9">
        <v>0</v>
      </c>
      <c r="V83" s="57">
        <f t="shared" si="125"/>
        <v>0</v>
      </c>
      <c r="W83" s="21">
        <v>8</v>
      </c>
      <c r="X83" s="24">
        <v>0</v>
      </c>
      <c r="Y83" s="57">
        <f t="shared" si="126"/>
        <v>0</v>
      </c>
      <c r="Z83" s="24">
        <v>4</v>
      </c>
      <c r="AA83" s="24">
        <v>0</v>
      </c>
      <c r="AB83" s="57">
        <f t="shared" si="127"/>
        <v>0</v>
      </c>
      <c r="AC83" s="24">
        <v>4</v>
      </c>
      <c r="AD83" s="24">
        <v>0</v>
      </c>
      <c r="AE83" s="57">
        <f t="shared" si="128"/>
        <v>0</v>
      </c>
      <c r="AF83" s="24">
        <v>4</v>
      </c>
      <c r="AG83" s="24">
        <v>0</v>
      </c>
      <c r="AH83" s="57">
        <f t="shared" si="129"/>
        <v>0</v>
      </c>
      <c r="AI83" s="24">
        <v>4</v>
      </c>
      <c r="AJ83" s="24">
        <v>0</v>
      </c>
      <c r="AK83" s="57">
        <f t="shared" si="130"/>
        <v>0</v>
      </c>
      <c r="AL83" s="24">
        <v>3</v>
      </c>
      <c r="AM83" s="24">
        <v>0</v>
      </c>
      <c r="AN83" s="57">
        <f t="shared" si="131"/>
        <v>0</v>
      </c>
      <c r="AO83" s="24">
        <v>1</v>
      </c>
      <c r="AP83" s="24">
        <v>0</v>
      </c>
      <c r="AQ83" s="57">
        <f t="shared" si="132"/>
        <v>0</v>
      </c>
    </row>
    <row r="84" spans="1:45">
      <c r="A84" s="129" t="s">
        <v>31</v>
      </c>
      <c r="B84" s="12">
        <v>42</v>
      </c>
      <c r="C84" s="12">
        <v>0</v>
      </c>
      <c r="D84" s="123">
        <v>0.02</v>
      </c>
      <c r="E84" s="12">
        <v>9</v>
      </c>
      <c r="F84" s="12">
        <v>0</v>
      </c>
      <c r="G84" s="123">
        <v>0</v>
      </c>
      <c r="H84" s="12">
        <v>10</v>
      </c>
      <c r="I84" s="12">
        <v>0</v>
      </c>
      <c r="J84" s="123">
        <v>0</v>
      </c>
      <c r="K84" s="12">
        <v>7</v>
      </c>
      <c r="L84" s="12">
        <v>0</v>
      </c>
      <c r="M84" s="123">
        <v>0</v>
      </c>
      <c r="N84" s="12">
        <v>7</v>
      </c>
      <c r="O84" s="12">
        <v>0</v>
      </c>
      <c r="P84" s="123">
        <v>0</v>
      </c>
      <c r="Q84" s="12">
        <v>8</v>
      </c>
      <c r="R84" s="12">
        <v>0</v>
      </c>
      <c r="S84" s="123">
        <v>0</v>
      </c>
      <c r="T84" s="12">
        <v>3</v>
      </c>
      <c r="U84" s="12">
        <v>0</v>
      </c>
      <c r="V84" s="123">
        <v>0</v>
      </c>
      <c r="W84" s="12">
        <v>8</v>
      </c>
      <c r="X84" s="12">
        <v>0</v>
      </c>
      <c r="Y84" s="57">
        <f t="shared" si="126"/>
        <v>0</v>
      </c>
      <c r="Z84" s="12">
        <v>4</v>
      </c>
      <c r="AA84" s="12">
        <v>0</v>
      </c>
      <c r="AB84" s="57">
        <f t="shared" si="127"/>
        <v>0</v>
      </c>
      <c r="AC84" s="12">
        <v>4</v>
      </c>
      <c r="AD84" s="12">
        <v>0</v>
      </c>
      <c r="AE84" s="57">
        <f t="shared" si="128"/>
        <v>0</v>
      </c>
      <c r="AF84" s="12">
        <v>4</v>
      </c>
      <c r="AG84" s="12">
        <v>0</v>
      </c>
      <c r="AH84" s="57">
        <f t="shared" si="129"/>
        <v>0</v>
      </c>
      <c r="AI84" s="12">
        <v>4</v>
      </c>
      <c r="AJ84" s="12">
        <v>0</v>
      </c>
      <c r="AK84" s="57">
        <f t="shared" si="130"/>
        <v>0</v>
      </c>
      <c r="AL84" s="12">
        <v>3</v>
      </c>
      <c r="AM84" s="12">
        <v>0</v>
      </c>
      <c r="AN84" s="57">
        <f t="shared" si="131"/>
        <v>0</v>
      </c>
      <c r="AO84" s="12">
        <v>1</v>
      </c>
      <c r="AP84" s="12">
        <v>0</v>
      </c>
      <c r="AQ84" s="57">
        <f t="shared" si="132"/>
        <v>0</v>
      </c>
      <c r="AR84" s="12"/>
      <c r="AS84" s="12"/>
    </row>
    <row r="85" spans="1:45">
      <c r="A85" s="193" t="s">
        <v>32</v>
      </c>
      <c r="B85" s="12">
        <v>39</v>
      </c>
      <c r="C85" s="12">
        <v>0</v>
      </c>
      <c r="D85" s="123">
        <v>0.1</v>
      </c>
      <c r="E85" s="12">
        <v>9</v>
      </c>
      <c r="F85" s="12">
        <v>0</v>
      </c>
      <c r="G85" s="123">
        <v>0</v>
      </c>
      <c r="H85" s="12">
        <v>10</v>
      </c>
      <c r="I85" s="12">
        <v>0</v>
      </c>
      <c r="J85" s="123">
        <v>0</v>
      </c>
      <c r="K85" s="12">
        <v>7</v>
      </c>
      <c r="L85" s="12">
        <v>0</v>
      </c>
      <c r="M85" s="123">
        <v>0</v>
      </c>
      <c r="N85" s="12">
        <v>7</v>
      </c>
      <c r="O85" s="12">
        <v>0</v>
      </c>
      <c r="P85" s="123">
        <v>0</v>
      </c>
      <c r="Q85" s="12">
        <v>8</v>
      </c>
      <c r="R85" s="12">
        <v>0</v>
      </c>
      <c r="S85" s="123">
        <v>0</v>
      </c>
      <c r="T85" s="12">
        <v>3</v>
      </c>
      <c r="U85" s="12">
        <v>0</v>
      </c>
      <c r="V85" s="123">
        <v>0</v>
      </c>
      <c r="W85" s="12">
        <v>6</v>
      </c>
      <c r="X85" s="12">
        <v>0</v>
      </c>
      <c r="Y85" s="57">
        <f t="shared" si="126"/>
        <v>0</v>
      </c>
      <c r="Z85" s="12">
        <v>3</v>
      </c>
      <c r="AA85" s="12">
        <v>0</v>
      </c>
      <c r="AB85" s="57">
        <f t="shared" si="127"/>
        <v>0</v>
      </c>
      <c r="AC85" s="12">
        <v>4</v>
      </c>
      <c r="AD85" s="12">
        <v>0</v>
      </c>
      <c r="AE85" s="57">
        <f t="shared" si="128"/>
        <v>0</v>
      </c>
      <c r="AF85" s="12">
        <v>4</v>
      </c>
      <c r="AG85" s="12">
        <v>0</v>
      </c>
      <c r="AH85" s="57">
        <f t="shared" si="129"/>
        <v>0</v>
      </c>
      <c r="AI85" s="12">
        <v>4</v>
      </c>
      <c r="AJ85" s="12">
        <v>0</v>
      </c>
      <c r="AK85" s="57">
        <f t="shared" si="130"/>
        <v>0</v>
      </c>
      <c r="AL85" s="12">
        <v>3</v>
      </c>
      <c r="AM85" s="12">
        <v>0</v>
      </c>
      <c r="AN85" s="57">
        <f t="shared" si="131"/>
        <v>0</v>
      </c>
      <c r="AO85" s="12">
        <v>0</v>
      </c>
      <c r="AP85" s="12">
        <v>0</v>
      </c>
      <c r="AQ85" s="57" t="e">
        <f t="shared" si="132"/>
        <v>#DIV/0!</v>
      </c>
      <c r="AR85" s="122"/>
      <c r="AS85" s="122"/>
    </row>
    <row r="86" spans="1:45">
      <c r="A86" s="193" t="s">
        <v>33</v>
      </c>
      <c r="B86" s="12">
        <v>43</v>
      </c>
      <c r="C86" s="12">
        <v>0</v>
      </c>
      <c r="D86" s="123">
        <v>0</v>
      </c>
      <c r="E86" s="12">
        <v>10</v>
      </c>
      <c r="F86" s="12">
        <v>0</v>
      </c>
      <c r="G86" s="123">
        <v>0</v>
      </c>
      <c r="H86" s="12">
        <v>12</v>
      </c>
      <c r="I86" s="12">
        <v>0</v>
      </c>
      <c r="J86" s="123">
        <v>0</v>
      </c>
      <c r="K86" s="12">
        <v>7</v>
      </c>
      <c r="L86" s="12">
        <v>0</v>
      </c>
      <c r="M86" s="123">
        <v>0.14000000000000001</v>
      </c>
      <c r="N86" s="12">
        <v>7</v>
      </c>
      <c r="O86" s="12">
        <v>0</v>
      </c>
      <c r="P86" s="123">
        <v>0</v>
      </c>
      <c r="Q86" s="12">
        <v>9</v>
      </c>
      <c r="R86" s="12">
        <v>0</v>
      </c>
      <c r="S86" s="123">
        <v>0</v>
      </c>
      <c r="T86" s="12">
        <v>3</v>
      </c>
      <c r="U86" s="12">
        <v>0</v>
      </c>
      <c r="V86" s="123">
        <v>0</v>
      </c>
      <c r="W86" s="12">
        <v>8</v>
      </c>
      <c r="X86" s="12">
        <v>0</v>
      </c>
      <c r="Y86" s="57">
        <f t="shared" si="126"/>
        <v>0</v>
      </c>
      <c r="Z86" s="12">
        <v>4</v>
      </c>
      <c r="AA86" s="12">
        <v>0</v>
      </c>
      <c r="AB86" s="57">
        <f t="shared" si="127"/>
        <v>0</v>
      </c>
      <c r="AC86" s="12">
        <v>4</v>
      </c>
      <c r="AD86" s="12">
        <v>0</v>
      </c>
      <c r="AE86" s="57">
        <f t="shared" si="128"/>
        <v>0</v>
      </c>
      <c r="AF86" s="12">
        <v>4</v>
      </c>
      <c r="AG86" s="12">
        <v>0</v>
      </c>
      <c r="AH86" s="57">
        <f t="shared" si="129"/>
        <v>0</v>
      </c>
      <c r="AI86" s="12">
        <v>3</v>
      </c>
      <c r="AJ86" s="12">
        <v>0</v>
      </c>
      <c r="AK86" s="57">
        <f t="shared" si="130"/>
        <v>0</v>
      </c>
      <c r="AL86" s="12">
        <v>1</v>
      </c>
      <c r="AM86" s="12">
        <v>0</v>
      </c>
      <c r="AN86" s="57">
        <f t="shared" si="131"/>
        <v>0</v>
      </c>
      <c r="AO86" s="12">
        <v>2</v>
      </c>
      <c r="AP86" s="12">
        <v>0</v>
      </c>
      <c r="AQ86" s="57">
        <f t="shared" si="132"/>
        <v>0</v>
      </c>
      <c r="AR86" s="122"/>
      <c r="AS86" s="122"/>
    </row>
    <row r="87" spans="1:45" s="4" customFormat="1">
      <c r="A87" s="43" t="s">
        <v>34</v>
      </c>
      <c r="B87" s="10">
        <v>43</v>
      </c>
      <c r="C87" s="10">
        <v>0</v>
      </c>
      <c r="D87" s="60">
        <f t="shared" ref="D87" si="133">C87/B87</f>
        <v>0</v>
      </c>
      <c r="E87" s="10">
        <v>10</v>
      </c>
      <c r="F87" s="10">
        <v>0</v>
      </c>
      <c r="G87" s="60">
        <f t="shared" ref="G87" si="134">F87/E87</f>
        <v>0</v>
      </c>
      <c r="H87" s="10">
        <v>12</v>
      </c>
      <c r="I87" s="10">
        <v>0</v>
      </c>
      <c r="J87" s="60">
        <f t="shared" ref="J87" si="135">I87/H87</f>
        <v>0</v>
      </c>
      <c r="K87" s="10">
        <v>7</v>
      </c>
      <c r="L87" s="10">
        <v>0</v>
      </c>
      <c r="M87" s="60">
        <f t="shared" ref="M87" si="136">L87/K87</f>
        <v>0</v>
      </c>
      <c r="N87" s="10">
        <v>7</v>
      </c>
      <c r="O87" s="10">
        <v>0</v>
      </c>
      <c r="P87" s="60">
        <f t="shared" ref="P87" si="137">O87/N87</f>
        <v>0</v>
      </c>
      <c r="Q87" s="10">
        <v>9</v>
      </c>
      <c r="R87" s="10">
        <v>0</v>
      </c>
      <c r="S87" s="60">
        <f t="shared" ref="S87" si="138">R87/Q87</f>
        <v>0</v>
      </c>
      <c r="T87" s="10">
        <v>3</v>
      </c>
      <c r="U87" s="10">
        <v>0</v>
      </c>
      <c r="V87" s="60">
        <f t="shared" ref="V87" si="139">U87/T87</f>
        <v>0</v>
      </c>
      <c r="W87" s="3">
        <v>8</v>
      </c>
      <c r="X87" s="3">
        <v>0</v>
      </c>
      <c r="Y87" s="60">
        <f t="shared" si="126"/>
        <v>0</v>
      </c>
      <c r="Z87" s="3">
        <v>4</v>
      </c>
      <c r="AA87" s="3">
        <v>0</v>
      </c>
      <c r="AB87" s="60">
        <f t="shared" si="127"/>
        <v>0</v>
      </c>
      <c r="AC87" s="3">
        <v>4</v>
      </c>
      <c r="AD87" s="3">
        <v>0</v>
      </c>
      <c r="AE87" s="60">
        <f t="shared" si="128"/>
        <v>0</v>
      </c>
      <c r="AF87" s="3">
        <v>4</v>
      </c>
      <c r="AG87" s="3">
        <v>0</v>
      </c>
      <c r="AH87" s="60">
        <f t="shared" si="129"/>
        <v>0</v>
      </c>
      <c r="AI87" s="3">
        <v>3</v>
      </c>
      <c r="AJ87" s="3">
        <v>0</v>
      </c>
      <c r="AK87" s="60">
        <f t="shared" si="130"/>
        <v>0</v>
      </c>
      <c r="AL87" s="3">
        <v>1</v>
      </c>
      <c r="AM87" s="3">
        <v>0</v>
      </c>
      <c r="AN87" s="60">
        <f t="shared" si="131"/>
        <v>0</v>
      </c>
      <c r="AO87" s="3">
        <v>2</v>
      </c>
      <c r="AP87" s="3">
        <v>0</v>
      </c>
      <c r="AQ87" s="60">
        <f t="shared" si="132"/>
        <v>0</v>
      </c>
    </row>
  </sheetData>
  <phoneticPr fontId="12" type="noConversion"/>
  <pageMargins left="0.75" right="0.75" top="1" bottom="1" header="0.5" footer="0.5"/>
  <pageSetup scale="44" fitToWidth="2" fitToHeight="2" orientation="landscape" horizontalDpi="4294967292" verticalDpi="4294967292"/>
  <rowBreaks count="1" manualBreakCount="1">
    <brk id="4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workbookViewId="0">
      <selection activeCell="G1" sqref="G1:J1048576"/>
    </sheetView>
  </sheetViews>
  <sheetFormatPr baseColWidth="10" defaultRowHeight="14" x14ac:dyDescent="0"/>
  <cols>
    <col min="1" max="1" width="7.1640625" style="141" customWidth="1"/>
    <col min="2" max="2" width="22.5" style="141" customWidth="1"/>
    <col min="3" max="3" width="10.83203125" style="141"/>
    <col min="4" max="4" width="9.5" style="197" customWidth="1"/>
    <col min="5" max="5" width="10.83203125" style="197"/>
    <col min="6" max="16384" width="10.83203125" style="141"/>
  </cols>
  <sheetData>
    <row r="1" spans="2:5">
      <c r="B1" s="142" t="s">
        <v>287</v>
      </c>
    </row>
    <row r="2" spans="2:5" ht="28">
      <c r="B2" s="212" t="s">
        <v>139</v>
      </c>
      <c r="C2" s="213" t="s">
        <v>282</v>
      </c>
      <c r="D2" s="213" t="s">
        <v>143</v>
      </c>
      <c r="E2" s="213" t="s">
        <v>144</v>
      </c>
    </row>
    <row r="3" spans="2:5">
      <c r="B3" s="244" t="s">
        <v>69</v>
      </c>
      <c r="C3" s="245">
        <v>349</v>
      </c>
      <c r="D3" s="245">
        <v>250</v>
      </c>
      <c r="E3" s="245">
        <v>99</v>
      </c>
    </row>
    <row r="4" spans="2:5">
      <c r="B4" s="246" t="s">
        <v>150</v>
      </c>
      <c r="C4" s="245">
        <v>170</v>
      </c>
      <c r="D4" s="245">
        <v>129</v>
      </c>
      <c r="E4" s="245">
        <v>41</v>
      </c>
    </row>
    <row r="5" spans="2:5">
      <c r="B5" s="247" t="s">
        <v>70</v>
      </c>
      <c r="C5" s="245"/>
      <c r="D5" s="245"/>
      <c r="E5" s="245"/>
    </row>
    <row r="6" spans="2:5">
      <c r="B6" s="245" t="s">
        <v>71</v>
      </c>
      <c r="C6" s="245">
        <v>273</v>
      </c>
      <c r="D6" s="245">
        <v>189</v>
      </c>
      <c r="E6" s="245">
        <v>84</v>
      </c>
    </row>
    <row r="7" spans="2:5">
      <c r="B7" s="245" t="s">
        <v>73</v>
      </c>
      <c r="C7" s="245" t="s">
        <v>145</v>
      </c>
      <c r="D7" s="245">
        <v>1</v>
      </c>
      <c r="E7" s="245">
        <v>1</v>
      </c>
    </row>
    <row r="8" spans="2:5">
      <c r="B8" s="245" t="s">
        <v>74</v>
      </c>
      <c r="C8" s="245" t="s">
        <v>146</v>
      </c>
      <c r="D8" s="245">
        <v>0</v>
      </c>
      <c r="E8" s="245">
        <v>1</v>
      </c>
    </row>
    <row r="9" spans="2:5">
      <c r="B9" s="245" t="s">
        <v>72</v>
      </c>
      <c r="C9" s="245" t="s">
        <v>146</v>
      </c>
      <c r="D9" s="245">
        <v>0</v>
      </c>
      <c r="E9" s="245">
        <v>1</v>
      </c>
    </row>
    <row r="10" spans="2:5">
      <c r="B10" s="247" t="s">
        <v>84</v>
      </c>
      <c r="C10" s="245"/>
      <c r="D10" s="245"/>
      <c r="E10" s="245"/>
    </row>
    <row r="11" spans="2:5">
      <c r="B11" s="245" t="s">
        <v>148</v>
      </c>
      <c r="C11" s="248">
        <v>31</v>
      </c>
      <c r="D11" s="245">
        <v>24</v>
      </c>
      <c r="E11" s="245">
        <v>32</v>
      </c>
    </row>
    <row r="12" spans="2:5">
      <c r="B12" s="245" t="s">
        <v>230</v>
      </c>
      <c r="C12" s="248" t="s">
        <v>283</v>
      </c>
      <c r="D12" s="245" t="s">
        <v>284</v>
      </c>
      <c r="E12" s="245" t="s">
        <v>285</v>
      </c>
    </row>
    <row r="13" spans="2:5">
      <c r="B13" s="245" t="s">
        <v>85</v>
      </c>
      <c r="C13" s="245">
        <v>104</v>
      </c>
      <c r="D13" s="245">
        <v>54</v>
      </c>
      <c r="E13" s="245">
        <v>50</v>
      </c>
    </row>
    <row r="14" spans="2:5">
      <c r="B14" s="245" t="s">
        <v>86</v>
      </c>
      <c r="C14" s="245">
        <v>92</v>
      </c>
      <c r="D14" s="245">
        <v>80</v>
      </c>
      <c r="E14" s="245">
        <v>12</v>
      </c>
    </row>
    <row r="15" spans="2:5">
      <c r="B15" s="245" t="s">
        <v>87</v>
      </c>
      <c r="C15" s="245">
        <v>57</v>
      </c>
      <c r="D15" s="245">
        <v>44</v>
      </c>
      <c r="E15" s="245">
        <v>13</v>
      </c>
    </row>
    <row r="16" spans="2:5">
      <c r="B16" s="245" t="s">
        <v>90</v>
      </c>
      <c r="C16" s="245">
        <v>26</v>
      </c>
      <c r="D16" s="245">
        <v>15</v>
      </c>
      <c r="E16" s="245">
        <v>11</v>
      </c>
    </row>
    <row r="17" spans="2:5" ht="17" customHeight="1">
      <c r="B17" s="249" t="s">
        <v>286</v>
      </c>
      <c r="C17" s="250"/>
      <c r="D17" s="250"/>
      <c r="E17" s="250"/>
    </row>
    <row r="18" spans="2:5" ht="15" customHeight="1">
      <c r="B18" s="251" t="s">
        <v>147</v>
      </c>
      <c r="C18" s="245">
        <v>54.9</v>
      </c>
      <c r="D18" s="252">
        <v>53</v>
      </c>
      <c r="E18" s="252">
        <v>56</v>
      </c>
    </row>
    <row r="19" spans="2:5">
      <c r="B19" s="251" t="s">
        <v>230</v>
      </c>
      <c r="C19" s="245" t="s">
        <v>288</v>
      </c>
      <c r="D19" s="251" t="s">
        <v>290</v>
      </c>
      <c r="E19" s="251" t="s">
        <v>289</v>
      </c>
    </row>
    <row r="20" spans="2:5">
      <c r="B20" s="251" t="s">
        <v>120</v>
      </c>
      <c r="C20" s="248">
        <v>18</v>
      </c>
      <c r="D20" s="251">
        <v>14</v>
      </c>
      <c r="E20" s="252">
        <v>4</v>
      </c>
    </row>
    <row r="21" spans="2:5">
      <c r="B21" s="251" t="s">
        <v>121</v>
      </c>
      <c r="C21" s="248">
        <v>69</v>
      </c>
      <c r="D21" s="251">
        <v>53</v>
      </c>
      <c r="E21" s="253">
        <v>16</v>
      </c>
    </row>
    <row r="22" spans="2:5">
      <c r="B22" s="251" t="s">
        <v>109</v>
      </c>
      <c r="C22" s="248">
        <v>94</v>
      </c>
      <c r="D22" s="251">
        <v>63</v>
      </c>
      <c r="E22" s="253">
        <v>32</v>
      </c>
    </row>
    <row r="23" spans="2:5">
      <c r="B23" s="251" t="s">
        <v>110</v>
      </c>
      <c r="C23" s="248">
        <v>54</v>
      </c>
      <c r="D23" s="251">
        <v>37</v>
      </c>
      <c r="E23" s="253">
        <v>17</v>
      </c>
    </row>
    <row r="24" spans="2:5">
      <c r="B24" s="251" t="s">
        <v>111</v>
      </c>
      <c r="C24" s="248">
        <v>18</v>
      </c>
      <c r="D24" s="251">
        <v>12</v>
      </c>
      <c r="E24" s="253">
        <v>6</v>
      </c>
    </row>
    <row r="25" spans="2:5">
      <c r="B25" s="251" t="s">
        <v>112</v>
      </c>
      <c r="C25" s="248">
        <v>13</v>
      </c>
      <c r="D25" s="251">
        <v>7</v>
      </c>
      <c r="E25" s="253">
        <v>6</v>
      </c>
    </row>
    <row r="26" spans="2:5">
      <c r="B26" s="247" t="s">
        <v>126</v>
      </c>
      <c r="C26" s="245">
        <v>278</v>
      </c>
      <c r="D26" s="245">
        <v>193</v>
      </c>
      <c r="E26" s="245">
        <v>85</v>
      </c>
    </row>
    <row r="27" spans="2:5">
      <c r="B27" s="254" t="s">
        <v>141</v>
      </c>
      <c r="C27" s="259">
        <v>245</v>
      </c>
      <c r="D27" s="259">
        <v>171</v>
      </c>
      <c r="E27" s="259">
        <v>74</v>
      </c>
    </row>
    <row r="28" spans="2:5">
      <c r="B28" s="247" t="s">
        <v>135</v>
      </c>
      <c r="C28" s="245"/>
      <c r="D28" s="245"/>
      <c r="E28" s="245"/>
    </row>
    <row r="29" spans="2:5">
      <c r="B29" s="245" t="s">
        <v>147</v>
      </c>
      <c r="C29" s="245">
        <v>259</v>
      </c>
      <c r="D29" s="245">
        <v>259</v>
      </c>
      <c r="E29" s="255" t="s">
        <v>154</v>
      </c>
    </row>
    <row r="30" spans="2:5">
      <c r="B30" s="245" t="s">
        <v>230</v>
      </c>
      <c r="C30" s="245" t="s">
        <v>291</v>
      </c>
      <c r="D30" s="245" t="s">
        <v>291</v>
      </c>
      <c r="E30" s="260" t="s">
        <v>154</v>
      </c>
    </row>
    <row r="31" spans="2:5">
      <c r="B31" s="245" t="s">
        <v>75</v>
      </c>
      <c r="C31" s="245">
        <v>9</v>
      </c>
      <c r="D31" s="245">
        <v>9</v>
      </c>
      <c r="E31" s="245">
        <v>0</v>
      </c>
    </row>
    <row r="32" spans="2:5">
      <c r="B32" s="245" t="s">
        <v>76</v>
      </c>
      <c r="C32" s="245">
        <v>31</v>
      </c>
      <c r="D32" s="245">
        <v>31</v>
      </c>
      <c r="E32" s="245">
        <v>0</v>
      </c>
    </row>
    <row r="33" spans="2:5">
      <c r="B33" s="245" t="s">
        <v>77</v>
      </c>
      <c r="C33" s="245">
        <v>27</v>
      </c>
      <c r="D33" s="245">
        <v>27</v>
      </c>
      <c r="E33" s="245">
        <v>0</v>
      </c>
    </row>
    <row r="34" spans="2:5">
      <c r="B34" s="245" t="s">
        <v>78</v>
      </c>
      <c r="C34" s="245">
        <v>39</v>
      </c>
      <c r="D34" s="245">
        <v>39</v>
      </c>
      <c r="E34" s="245">
        <v>0</v>
      </c>
    </row>
    <row r="35" spans="2:5">
      <c r="B35" s="246" t="s">
        <v>136</v>
      </c>
      <c r="C35" s="245"/>
      <c r="D35" s="245"/>
      <c r="E35" s="245"/>
    </row>
    <row r="36" spans="2:5">
      <c r="B36" s="245" t="s">
        <v>147</v>
      </c>
      <c r="C36" s="245">
        <v>40</v>
      </c>
      <c r="D36" s="245">
        <v>40</v>
      </c>
      <c r="E36" s="245"/>
    </row>
    <row r="37" spans="2:5">
      <c r="B37" s="245" t="s">
        <v>230</v>
      </c>
      <c r="C37" s="245" t="s">
        <v>292</v>
      </c>
      <c r="D37" s="245" t="s">
        <v>292</v>
      </c>
      <c r="E37" s="245"/>
    </row>
    <row r="38" spans="2:5">
      <c r="B38" s="245" t="s">
        <v>79</v>
      </c>
      <c r="C38" s="256">
        <v>79</v>
      </c>
      <c r="D38" s="256">
        <v>79</v>
      </c>
      <c r="E38" s="245">
        <v>0</v>
      </c>
    </row>
    <row r="39" spans="2:5">
      <c r="B39" s="245" t="s">
        <v>80</v>
      </c>
      <c r="C39" s="245">
        <v>4</v>
      </c>
      <c r="D39" s="245">
        <v>4</v>
      </c>
      <c r="E39" s="245">
        <v>0</v>
      </c>
    </row>
    <row r="40" spans="2:5">
      <c r="B40" s="245" t="s">
        <v>81</v>
      </c>
      <c r="C40" s="245">
        <v>2</v>
      </c>
      <c r="D40" s="245">
        <v>2</v>
      </c>
      <c r="E40" s="245">
        <v>0</v>
      </c>
    </row>
    <row r="41" spans="2:5">
      <c r="B41" s="245" t="s">
        <v>82</v>
      </c>
      <c r="C41" s="245">
        <v>6</v>
      </c>
      <c r="D41" s="245">
        <v>6</v>
      </c>
      <c r="E41" s="245">
        <v>0</v>
      </c>
    </row>
    <row r="42" spans="2:5">
      <c r="B42" s="245" t="s">
        <v>83</v>
      </c>
      <c r="C42" s="248">
        <v>10</v>
      </c>
      <c r="D42" s="248">
        <v>10</v>
      </c>
      <c r="E42" s="245">
        <v>0</v>
      </c>
    </row>
    <row r="43" spans="2:5">
      <c r="B43" s="247" t="s">
        <v>137</v>
      </c>
      <c r="C43" s="245">
        <v>191</v>
      </c>
      <c r="D43" s="245">
        <v>148</v>
      </c>
      <c r="E43" s="245">
        <v>102</v>
      </c>
    </row>
    <row r="44" spans="2:5">
      <c r="B44" s="257" t="s">
        <v>125</v>
      </c>
      <c r="C44" s="199" t="s">
        <v>218</v>
      </c>
      <c r="D44" s="245"/>
      <c r="E44" s="245"/>
    </row>
    <row r="45" spans="2:5">
      <c r="B45" s="257" t="s">
        <v>119</v>
      </c>
      <c r="C45" s="201"/>
      <c r="D45" s="245"/>
      <c r="E45" s="245"/>
    </row>
    <row r="46" spans="2:5">
      <c r="B46" s="258" t="s">
        <v>114</v>
      </c>
      <c r="C46" s="245">
        <v>53</v>
      </c>
      <c r="D46" s="245">
        <v>53</v>
      </c>
      <c r="E46" s="245"/>
    </row>
    <row r="47" spans="2:5">
      <c r="B47" s="258" t="s">
        <v>115</v>
      </c>
      <c r="C47" s="245">
        <v>9</v>
      </c>
      <c r="D47" s="245">
        <v>9</v>
      </c>
      <c r="E47" s="245"/>
    </row>
    <row r="48" spans="2:5">
      <c r="B48" s="258" t="s">
        <v>116</v>
      </c>
      <c r="C48" s="245">
        <v>2</v>
      </c>
      <c r="D48" s="245">
        <v>2</v>
      </c>
      <c r="E48" s="245"/>
    </row>
    <row r="49" spans="2:5">
      <c r="B49" s="258" t="s">
        <v>117</v>
      </c>
      <c r="C49" s="245">
        <v>3</v>
      </c>
      <c r="D49" s="245">
        <v>3</v>
      </c>
      <c r="E49" s="245"/>
    </row>
    <row r="50" spans="2:5">
      <c r="B50" s="258" t="s">
        <v>118</v>
      </c>
      <c r="C50" s="245">
        <v>1</v>
      </c>
      <c r="D50" s="245">
        <v>1</v>
      </c>
      <c r="E50" s="245"/>
    </row>
    <row r="51" spans="2:5">
      <c r="B51" s="257" t="s">
        <v>107</v>
      </c>
      <c r="C51" s="245">
        <v>83</v>
      </c>
      <c r="D51" s="245">
        <v>63</v>
      </c>
      <c r="E51" s="245">
        <v>20</v>
      </c>
    </row>
    <row r="52" spans="2:5">
      <c r="B52" s="257" t="s">
        <v>108</v>
      </c>
      <c r="C52" s="245">
        <v>63</v>
      </c>
      <c r="D52" s="245">
        <v>47</v>
      </c>
      <c r="E52" s="245">
        <v>16</v>
      </c>
    </row>
    <row r="53" spans="2:5">
      <c r="B53" s="257" t="s">
        <v>123</v>
      </c>
      <c r="C53" s="199" t="s">
        <v>223</v>
      </c>
      <c r="D53" s="245">
        <v>46</v>
      </c>
      <c r="E53" s="245">
        <v>10</v>
      </c>
    </row>
    <row r="54" spans="2:5" ht="28">
      <c r="B54" s="257" t="s">
        <v>124</v>
      </c>
      <c r="C54" s="199">
        <v>18</v>
      </c>
      <c r="D54" s="245">
        <v>12</v>
      </c>
      <c r="E54" s="245">
        <v>6</v>
      </c>
    </row>
    <row r="55" spans="2:5">
      <c r="B55" s="257" t="s">
        <v>130</v>
      </c>
      <c r="C55" s="199">
        <v>6</v>
      </c>
      <c r="D55" s="245">
        <v>3</v>
      </c>
      <c r="E55" s="245">
        <v>3</v>
      </c>
    </row>
    <row r="56" spans="2:5">
      <c r="B56" s="257" t="s">
        <v>113</v>
      </c>
      <c r="C56" s="221" t="s">
        <v>201</v>
      </c>
      <c r="D56" s="245">
        <v>116</v>
      </c>
      <c r="E56" s="245">
        <v>34</v>
      </c>
    </row>
    <row r="57" spans="2:5">
      <c r="B57" s="257" t="s">
        <v>128</v>
      </c>
      <c r="C57" s="199"/>
      <c r="D57" s="245"/>
      <c r="E57" s="245"/>
    </row>
    <row r="58" spans="2:5">
      <c r="B58" s="258" t="s">
        <v>147</v>
      </c>
      <c r="C58" s="199">
        <v>58</v>
      </c>
      <c r="D58" s="245">
        <v>57.5</v>
      </c>
      <c r="E58" s="245">
        <v>58</v>
      </c>
    </row>
    <row r="59" spans="2:5">
      <c r="B59" s="258" t="s">
        <v>230</v>
      </c>
      <c r="C59" s="245" t="s">
        <v>293</v>
      </c>
      <c r="D59" s="245" t="s">
        <v>294</v>
      </c>
      <c r="E59" s="245" t="s">
        <v>295</v>
      </c>
    </row>
    <row r="60" spans="2:5">
      <c r="B60" s="258" t="s">
        <v>120</v>
      </c>
      <c r="C60" s="245">
        <v>18</v>
      </c>
      <c r="D60" s="245">
        <v>14</v>
      </c>
      <c r="E60" s="245">
        <v>4</v>
      </c>
    </row>
    <row r="61" spans="2:5">
      <c r="B61" s="258" t="s">
        <v>121</v>
      </c>
      <c r="C61" s="245">
        <v>69</v>
      </c>
      <c r="D61" s="245">
        <v>53</v>
      </c>
      <c r="E61" s="245">
        <v>16</v>
      </c>
    </row>
    <row r="62" spans="2:5">
      <c r="B62" s="258" t="s">
        <v>109</v>
      </c>
      <c r="C62" s="245">
        <v>94</v>
      </c>
      <c r="D62" s="245">
        <v>62</v>
      </c>
      <c r="E62" s="245">
        <v>32</v>
      </c>
    </row>
    <row r="63" spans="2:5">
      <c r="B63" s="258" t="s">
        <v>110</v>
      </c>
      <c r="C63" s="245">
        <v>54</v>
      </c>
      <c r="D63" s="245">
        <v>37</v>
      </c>
      <c r="E63" s="245">
        <v>17</v>
      </c>
    </row>
    <row r="64" spans="2:5">
      <c r="B64" s="258" t="s">
        <v>111</v>
      </c>
      <c r="C64" s="245">
        <v>18</v>
      </c>
      <c r="D64" s="245">
        <v>12</v>
      </c>
      <c r="E64" s="245">
        <v>6</v>
      </c>
    </row>
    <row r="65" spans="2:5">
      <c r="B65" s="258" t="s">
        <v>112</v>
      </c>
      <c r="C65" s="245">
        <v>13</v>
      </c>
      <c r="D65" s="245">
        <v>7</v>
      </c>
      <c r="E65" s="245">
        <v>6</v>
      </c>
    </row>
    <row r="66" spans="2:5">
      <c r="B66" s="198" t="s">
        <v>142</v>
      </c>
      <c r="C66" s="147"/>
      <c r="D66" s="201"/>
      <c r="E66" s="201"/>
    </row>
    <row r="67" spans="2:5">
      <c r="B67" s="198" t="s">
        <v>138</v>
      </c>
      <c r="C67" s="147"/>
      <c r="D67" s="201"/>
      <c r="E67" s="201"/>
    </row>
  </sheetData>
  <phoneticPr fontId="12" type="noConversion"/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Review of Symptoms</vt:lpstr>
      <vt:lpstr>R of S Strat</vt:lpstr>
      <vt:lpstr>TB Symptom</vt:lpstr>
      <vt:lpstr>TB Symp Strat</vt:lpstr>
      <vt:lpstr>Lab AE 1</vt:lpstr>
      <vt:lpstr>Lab AE 2</vt:lpstr>
      <vt:lpstr>Any Lab AE</vt:lpstr>
      <vt:lpstr>Lab AE Strat</vt:lpstr>
      <vt:lpstr>Demographics</vt:lpstr>
      <vt:lpstr>Bivariate Analysis</vt:lpstr>
      <vt:lpstr>Modeling</vt:lpstr>
    </vt:vector>
  </TitlesOfParts>
  <Company>Emory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Shier, Sarah</dc:creator>
  <cp:lastModifiedBy>Sarah Shier</cp:lastModifiedBy>
  <cp:lastPrinted>2014-04-10T13:39:41Z</cp:lastPrinted>
  <dcterms:created xsi:type="dcterms:W3CDTF">2014-01-23T21:48:03Z</dcterms:created>
  <dcterms:modified xsi:type="dcterms:W3CDTF">2014-04-20T00:07:57Z</dcterms:modified>
</cp:coreProperties>
</file>