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Proposal  Budget Example" sheetId="1" r:id="rId1"/>
  </sheets>
  <definedNames>
    <definedName name="_xlnm.Print_Area" localSheetId="0">'Proposal  Budget Example'!$A$1:$E$44</definedName>
  </definedNames>
  <calcPr fullCalcOnLoad="1"/>
</workbook>
</file>

<file path=xl/sharedStrings.xml><?xml version="1.0" encoding="utf-8"?>
<sst xmlns="http://schemas.openxmlformats.org/spreadsheetml/2006/main" count="47" uniqueCount="46">
  <si>
    <t>Year 1</t>
  </si>
  <si>
    <t>Year 2</t>
  </si>
  <si>
    <t>Total</t>
  </si>
  <si>
    <t>Total Direct Costs</t>
  </si>
  <si>
    <t>Total Project Costs</t>
  </si>
  <si>
    <t>Total Salaries</t>
  </si>
  <si>
    <t>Total Fringe Benefits</t>
  </si>
  <si>
    <t>Total Travel</t>
  </si>
  <si>
    <t>Other Direct Costs</t>
  </si>
  <si>
    <t>Total Other Direct Costs</t>
  </si>
  <si>
    <t>Total Equipment</t>
  </si>
  <si>
    <t>Budget for full Project Period</t>
  </si>
  <si>
    <t>Obj Code</t>
  </si>
  <si>
    <t>Publication Cost/Documentation</t>
  </si>
  <si>
    <t>Consider including Inflation for this cost in year 2 and beyond</t>
  </si>
  <si>
    <t>Salaries *</t>
  </si>
  <si>
    <t>Internal Reimbursable Service Centers</t>
  </si>
  <si>
    <t>Conference or Workshop*</t>
  </si>
  <si>
    <r>
      <t>Total Direct Costs (TDC)</t>
    </r>
    <r>
      <rPr>
        <sz val="10"/>
        <rFont val="Arial"/>
        <family val="0"/>
      </rPr>
      <t>: (no exclusions)</t>
    </r>
  </si>
  <si>
    <r>
      <t>Total Federal Funds Awarded (TFFA)</t>
    </r>
    <r>
      <rPr>
        <sz val="10"/>
        <rFont val="Arial"/>
        <family val="0"/>
      </rPr>
      <t>: Calculated using an adjusted rate.</t>
    </r>
  </si>
  <si>
    <r>
      <t>Modified Total Direct Cost (MTDC):</t>
    </r>
    <r>
      <rPr>
        <sz val="10"/>
        <rFont val="Arial"/>
        <family val="0"/>
      </rPr>
      <t xml:space="preserve"> (excludes tuition, equipment &amp; 
Subawards &gt; $25,000)</t>
    </r>
  </si>
  <si>
    <r>
      <t xml:space="preserve">3 Common Bases </t>
    </r>
    <r>
      <rPr>
        <sz val="10"/>
        <rFont val="Arial"/>
        <family val="0"/>
      </rPr>
      <t xml:space="preserve">for computing F&amp;A charges include: </t>
    </r>
  </si>
  <si>
    <t>Domestic Travel *</t>
  </si>
  <si>
    <r>
      <t xml:space="preserve">Fringe Benefits *  </t>
    </r>
    <r>
      <rPr>
        <sz val="10"/>
        <rFont val="Arial"/>
        <family val="2"/>
      </rPr>
      <t>(estimated using percentage of salary)</t>
    </r>
  </si>
  <si>
    <r>
      <t>May also include</t>
    </r>
    <r>
      <rPr>
        <sz val="10"/>
        <rFont val="Arial"/>
        <family val="0"/>
      </rPr>
      <t>: Hourly Use Fees, Computer Services, Equipment Maintenance, Excessive Express Delivery charges, Special or Excessive Telephone charges, Excessive photo-copying charges document "differing circumstances"</t>
    </r>
  </si>
  <si>
    <t>Consulting or Contracted Services</t>
  </si>
  <si>
    <t>Subawards</t>
  </si>
  <si>
    <t>Tuition: estimated rate of inflation 10% annually</t>
  </si>
  <si>
    <t xml:space="preserve">Telehealth equipment </t>
  </si>
  <si>
    <t>Program Director</t>
  </si>
  <si>
    <t>Health IT Professional</t>
  </si>
  <si>
    <t>Graduate Student/Epidemiologist</t>
  </si>
  <si>
    <t>Project Title: The Breathe Easy Telehealth Program</t>
  </si>
  <si>
    <t xml:space="preserve">Principal Investigator:  Sharon Freeman, PhD                              </t>
  </si>
  <si>
    <r>
      <rPr>
        <u val="single"/>
        <sz val="10"/>
        <color indexed="9"/>
        <rFont val="Arial"/>
        <family val="2"/>
      </rPr>
      <t>Start Date</t>
    </r>
    <r>
      <rPr>
        <sz val="10"/>
        <color indexed="9"/>
        <rFont val="Arial"/>
        <family val="2"/>
      </rPr>
      <t>: 01/012018</t>
    </r>
  </si>
  <si>
    <r>
      <rPr>
        <u val="single"/>
        <sz val="10"/>
        <color indexed="9"/>
        <rFont val="Arial"/>
        <family val="2"/>
      </rPr>
      <t>End Date</t>
    </r>
    <r>
      <rPr>
        <sz val="10"/>
        <color indexed="9"/>
        <rFont val="Arial"/>
        <family val="2"/>
      </rPr>
      <t>: 12/31/2019</t>
    </r>
  </si>
  <si>
    <t xml:space="preserve">Principal Investigator </t>
  </si>
  <si>
    <t xml:space="preserve">co-Principal Investigator  </t>
  </si>
  <si>
    <t xml:space="preserve">Materials &amp; Supplies </t>
  </si>
  <si>
    <t xml:space="preserve">Equipment </t>
  </si>
  <si>
    <t>Graduate Student Tuition</t>
  </si>
  <si>
    <t xml:space="preserve">Miscellaneous </t>
  </si>
  <si>
    <t>Graduate Student - Epidemiologist/Program Evaluator</t>
  </si>
  <si>
    <t xml:space="preserve">Sponsor Legal Name: </t>
  </si>
  <si>
    <t>Base</t>
  </si>
  <si>
    <r>
      <t xml:space="preserve">Facilities and Administrative Costs </t>
    </r>
    <r>
      <rPr>
        <b/>
        <sz val="10"/>
        <rFont val="Arial"/>
        <family val="2"/>
      </rPr>
      <t xml:space="preserve">Rate: 65% </t>
    </r>
    <r>
      <rPr>
        <sz val="10"/>
        <rFont val="Arial"/>
        <family val="2"/>
      </rPr>
      <t>of appropriate Base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</si>
</sst>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3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42" fontId="3" fillId="0" borderId="0" xfId="0" applyNumberFormat="1" applyFont="1" applyBorder="1" applyAlignment="1">
      <alignment horizontal="left" vertical="top" wrapText="1"/>
    </xf>
    <xf numFmtId="42" fontId="3" fillId="0" borderId="12" xfId="0" applyNumberFormat="1" applyFont="1" applyBorder="1" applyAlignment="1">
      <alignment horizontal="left" vertical="top" wrapText="1"/>
    </xf>
    <xf numFmtId="42" fontId="0" fillId="0" borderId="17" xfId="0" applyNumberFormat="1" applyFont="1" applyBorder="1" applyAlignment="1">
      <alignment horizontal="left" vertical="top" wrapText="1"/>
    </xf>
    <xf numFmtId="42" fontId="0" fillId="0" borderId="0" xfId="0" applyNumberFormat="1" applyFont="1" applyBorder="1" applyAlignment="1">
      <alignment horizontal="left" vertical="top" wrapText="1"/>
    </xf>
    <xf numFmtId="42" fontId="0" fillId="0" borderId="12" xfId="0" applyNumberFormat="1" applyFont="1" applyBorder="1" applyAlignment="1">
      <alignment horizontal="left" vertical="top" wrapText="1"/>
    </xf>
    <xf numFmtId="42" fontId="0" fillId="0" borderId="18" xfId="0" applyNumberFormat="1" applyFont="1" applyBorder="1" applyAlignment="1">
      <alignment horizontal="left" vertical="top" wrapText="1"/>
    </xf>
    <xf numFmtId="42" fontId="0" fillId="0" borderId="13" xfId="0" applyNumberFormat="1" applyFont="1" applyBorder="1" applyAlignment="1">
      <alignment horizontal="left" vertical="top" wrapText="1"/>
    </xf>
    <xf numFmtId="42" fontId="1" fillId="0" borderId="19" xfId="0" applyNumberFormat="1" applyFont="1" applyBorder="1" applyAlignment="1">
      <alignment horizontal="left" vertical="top" wrapText="1"/>
    </xf>
    <xf numFmtId="42" fontId="1" fillId="0" borderId="11" xfId="0" applyNumberFormat="1" applyFont="1" applyBorder="1" applyAlignment="1">
      <alignment horizontal="left" vertical="top" wrapText="1"/>
    </xf>
    <xf numFmtId="42" fontId="1" fillId="0" borderId="20" xfId="0" applyNumberFormat="1" applyFont="1" applyBorder="1" applyAlignment="1">
      <alignment horizontal="left" vertical="top" wrapText="1"/>
    </xf>
    <xf numFmtId="3" fontId="0" fillId="0" borderId="17" xfId="0" applyNumberFormat="1" applyFont="1" applyFill="1" applyBorder="1" applyAlignment="1">
      <alignment horizontal="left" vertical="top" wrapText="1"/>
    </xf>
    <xf numFmtId="42" fontId="1" fillId="0" borderId="2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2" fontId="2" fillId="0" borderId="22" xfId="0" applyNumberFormat="1" applyFont="1" applyBorder="1" applyAlignment="1">
      <alignment horizontal="left" vertical="top" wrapText="1"/>
    </xf>
    <xf numFmtId="42" fontId="2" fillId="0" borderId="23" xfId="0" applyNumberFormat="1" applyFont="1" applyBorder="1" applyAlignment="1">
      <alignment horizontal="left" vertical="top" wrapText="1"/>
    </xf>
    <xf numFmtId="42" fontId="2" fillId="0" borderId="24" xfId="0" applyNumberFormat="1" applyFont="1" applyBorder="1" applyAlignment="1">
      <alignment horizontal="left" vertical="top" wrapText="1"/>
    </xf>
    <xf numFmtId="6" fontId="0" fillId="0" borderId="0" xfId="0" applyNumberFormat="1" applyFont="1" applyBorder="1" applyAlignment="1">
      <alignment horizontal="left" vertical="top" wrapText="1"/>
    </xf>
    <xf numFmtId="8" fontId="0" fillId="0" borderId="17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/>
    </xf>
    <xf numFmtId="42" fontId="0" fillId="0" borderId="17" xfId="0" applyNumberFormat="1" applyFont="1" applyFill="1" applyBorder="1" applyAlignment="1">
      <alignment horizontal="left" vertical="top" wrapText="1"/>
    </xf>
    <xf numFmtId="42" fontId="0" fillId="0" borderId="0" xfId="0" applyNumberFormat="1" applyFont="1" applyFill="1" applyBorder="1" applyAlignment="1">
      <alignment horizontal="left" vertical="top" wrapText="1"/>
    </xf>
    <xf numFmtId="42" fontId="0" fillId="0" borderId="12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2" fontId="0" fillId="0" borderId="18" xfId="0" applyNumberFormat="1" applyFont="1" applyFill="1" applyBorder="1" applyAlignment="1">
      <alignment horizontal="left" vertical="top" wrapText="1"/>
    </xf>
    <xf numFmtId="42" fontId="0" fillId="0" borderId="10" xfId="0" applyNumberFormat="1" applyFont="1" applyFill="1" applyBorder="1" applyAlignment="1">
      <alignment horizontal="left" vertical="top" wrapText="1"/>
    </xf>
    <xf numFmtId="42" fontId="0" fillId="0" borderId="13" xfId="0" applyNumberFormat="1" applyFont="1" applyFill="1" applyBorder="1" applyAlignment="1">
      <alignment horizontal="left" vertical="top" wrapText="1"/>
    </xf>
    <xf numFmtId="6" fontId="0" fillId="0" borderId="17" xfId="0" applyNumberFormat="1" applyFont="1" applyBorder="1" applyAlignment="1">
      <alignment horizontal="left" vertical="top" wrapText="1"/>
    </xf>
    <xf numFmtId="6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RowColHeaders="0" tabSelected="1" view="pageLayout" zoomScale="90" zoomScaleNormal="75" zoomScaleSheetLayoutView="100" zoomScalePageLayoutView="90" workbookViewId="0" topLeftCell="A3">
      <selection activeCell="H22" sqref="H22"/>
    </sheetView>
  </sheetViews>
  <sheetFormatPr defaultColWidth="9.140625" defaultRowHeight="12.75"/>
  <cols>
    <col min="1" max="1" width="9.28125" style="1" bestFit="1" customWidth="1"/>
    <col min="2" max="2" width="62.57421875" style="1" customWidth="1"/>
    <col min="3" max="3" width="10.140625" style="6" bestFit="1" customWidth="1"/>
    <col min="4" max="4" width="9.7109375" style="6" bestFit="1" customWidth="1"/>
    <col min="5" max="5" width="10.140625" style="6" bestFit="1" customWidth="1"/>
    <col min="6" max="16384" width="9.140625" style="1" customWidth="1"/>
  </cols>
  <sheetData>
    <row r="1" spans="2:3" ht="25.5">
      <c r="B1" s="2" t="s">
        <v>43</v>
      </c>
      <c r="C1" s="30" t="s">
        <v>34</v>
      </c>
    </row>
    <row r="2" spans="2:3" ht="25.5">
      <c r="B2" s="2" t="s">
        <v>33</v>
      </c>
      <c r="C2" s="30" t="s">
        <v>35</v>
      </c>
    </row>
    <row r="3" spans="2:5" ht="12.75">
      <c r="B3" s="2" t="s">
        <v>32</v>
      </c>
      <c r="C3" s="30"/>
      <c r="D3" s="30"/>
      <c r="E3" s="30"/>
    </row>
    <row r="4" spans="2:5" ht="12.75">
      <c r="B4" s="7" t="s">
        <v>11</v>
      </c>
      <c r="C4" s="13" t="s">
        <v>0</v>
      </c>
      <c r="D4" s="14" t="s">
        <v>1</v>
      </c>
      <c r="E4" s="15" t="s">
        <v>2</v>
      </c>
    </row>
    <row r="5" spans="1:5" ht="12.75">
      <c r="A5" s="28" t="s">
        <v>12</v>
      </c>
      <c r="B5" s="2" t="s">
        <v>15</v>
      </c>
      <c r="C5" s="26"/>
      <c r="D5" s="10"/>
      <c r="E5" s="5"/>
    </row>
    <row r="6" spans="1:5" ht="12.75">
      <c r="A6" s="28"/>
      <c r="B6" s="37" t="s">
        <v>36</v>
      </c>
      <c r="C6" s="18">
        <v>10000</v>
      </c>
      <c r="D6" s="19">
        <v>10000</v>
      </c>
      <c r="E6" s="20">
        <v>20000</v>
      </c>
    </row>
    <row r="7" spans="1:5" ht="12.75">
      <c r="A7" s="28"/>
      <c r="B7" s="37" t="s">
        <v>37</v>
      </c>
      <c r="C7" s="18">
        <v>15000</v>
      </c>
      <c r="D7" s="19">
        <v>15000</v>
      </c>
      <c r="E7" s="20">
        <v>35000</v>
      </c>
    </row>
    <row r="8" spans="1:5" ht="12.75">
      <c r="A8" s="28"/>
      <c r="B8" s="1" t="s">
        <v>29</v>
      </c>
      <c r="C8" s="18">
        <v>12500</v>
      </c>
      <c r="D8" s="19">
        <v>12500</v>
      </c>
      <c r="E8" s="20">
        <v>25000</v>
      </c>
    </row>
    <row r="9" spans="1:5" ht="12.75">
      <c r="A9" s="28"/>
      <c r="B9" s="1" t="s">
        <v>30</v>
      </c>
      <c r="C9" s="18">
        <v>12500</v>
      </c>
      <c r="D9" s="19">
        <v>12500</v>
      </c>
      <c r="E9" s="20">
        <v>25000</v>
      </c>
    </row>
    <row r="10" spans="1:5" ht="12.75">
      <c r="A10" s="28"/>
      <c r="B10" s="39" t="s">
        <v>42</v>
      </c>
      <c r="C10" s="40">
        <v>6000</v>
      </c>
      <c r="D10" s="41">
        <v>6000</v>
      </c>
      <c r="E10" s="42">
        <v>12000</v>
      </c>
    </row>
    <row r="11" spans="1:5" ht="13.5" thickBot="1">
      <c r="A11" s="28">
        <v>51000</v>
      </c>
      <c r="B11" s="4" t="s">
        <v>5</v>
      </c>
      <c r="C11" s="23">
        <f>SUM(C6:C10)</f>
        <v>56000</v>
      </c>
      <c r="D11" s="24">
        <f>SUM(D6:D10)</f>
        <v>56000</v>
      </c>
      <c r="E11" s="25">
        <f>SUM(E6:E10)</f>
        <v>117000</v>
      </c>
    </row>
    <row r="12" spans="1:5" ht="15" customHeight="1" thickTop="1">
      <c r="A12" s="28"/>
      <c r="B12" s="2" t="s">
        <v>23</v>
      </c>
      <c r="C12" s="18"/>
      <c r="D12" s="19"/>
      <c r="E12" s="20"/>
    </row>
    <row r="13" spans="1:5" ht="12.75">
      <c r="A13" s="28">
        <f aca="true" t="shared" si="0" ref="A13:B15">A6</f>
        <v>0</v>
      </c>
      <c r="B13" s="1" t="str">
        <f t="shared" si="0"/>
        <v>Principal Investigator </v>
      </c>
      <c r="C13" s="18">
        <v>2500</v>
      </c>
      <c r="D13" s="19">
        <v>2500</v>
      </c>
      <c r="E13" s="20">
        <v>5000</v>
      </c>
    </row>
    <row r="14" spans="1:5" ht="12.75">
      <c r="A14" s="28">
        <f t="shared" si="0"/>
        <v>0</v>
      </c>
      <c r="B14" s="1" t="str">
        <f t="shared" si="0"/>
        <v>co-Principal Investigator  </v>
      </c>
      <c r="C14" s="18">
        <v>3750</v>
      </c>
      <c r="D14" s="19">
        <v>3750</v>
      </c>
      <c r="E14" s="20">
        <v>7500</v>
      </c>
    </row>
    <row r="15" spans="1:5" ht="12.75">
      <c r="A15" s="28">
        <f t="shared" si="0"/>
        <v>0</v>
      </c>
      <c r="B15" s="1" t="str">
        <f t="shared" si="0"/>
        <v>Program Director</v>
      </c>
      <c r="C15" s="18">
        <v>3125</v>
      </c>
      <c r="D15" s="19">
        <v>3125</v>
      </c>
      <c r="E15" s="20">
        <v>6250</v>
      </c>
    </row>
    <row r="16" spans="1:5" ht="12.75">
      <c r="A16" s="28"/>
      <c r="B16" s="1" t="s">
        <v>30</v>
      </c>
      <c r="C16" s="18">
        <v>3125</v>
      </c>
      <c r="D16" s="19">
        <v>3125</v>
      </c>
      <c r="E16" s="20">
        <v>6250</v>
      </c>
    </row>
    <row r="17" spans="1:5" ht="12.75">
      <c r="A17" s="28">
        <f>A9</f>
        <v>0</v>
      </c>
      <c r="B17" s="43" t="s">
        <v>31</v>
      </c>
      <c r="C17" s="44">
        <v>1500</v>
      </c>
      <c r="D17" s="45">
        <v>1500</v>
      </c>
      <c r="E17" s="46">
        <v>3000</v>
      </c>
    </row>
    <row r="18" spans="1:5" ht="13.5" thickBot="1">
      <c r="A18" s="28">
        <v>51800</v>
      </c>
      <c r="B18" s="4" t="s">
        <v>6</v>
      </c>
      <c r="C18" s="23">
        <f>SUM(C13:C17)</f>
        <v>14000</v>
      </c>
      <c r="D18" s="24">
        <f>SUM(D13:D17)</f>
        <v>14000</v>
      </c>
      <c r="E18" s="25">
        <f>SUM(E13:E17)</f>
        <v>28000</v>
      </c>
    </row>
    <row r="19" spans="1:5" ht="13.5" thickTop="1">
      <c r="A19" s="28">
        <v>53100</v>
      </c>
      <c r="B19" s="2" t="s">
        <v>22</v>
      </c>
      <c r="C19" s="18">
        <v>11500</v>
      </c>
      <c r="D19" s="16">
        <v>11500</v>
      </c>
      <c r="E19" s="17">
        <v>23000</v>
      </c>
    </row>
    <row r="20" spans="1:5" ht="13.5" thickBot="1">
      <c r="A20" s="28"/>
      <c r="B20" s="4" t="s">
        <v>7</v>
      </c>
      <c r="C20" s="23">
        <f>SUM(C19:C19)</f>
        <v>11500</v>
      </c>
      <c r="D20" s="23">
        <f>SUM(D19:D19)</f>
        <v>11500</v>
      </c>
      <c r="E20" s="27">
        <f>SUM(E19:E19)</f>
        <v>23000</v>
      </c>
    </row>
    <row r="21" spans="1:5" ht="14.25" thickBot="1" thickTop="1">
      <c r="A21" s="28"/>
      <c r="B21" s="31" t="s">
        <v>17</v>
      </c>
      <c r="C21" s="32"/>
      <c r="D21" s="33"/>
      <c r="E21" s="34"/>
    </row>
    <row r="22" spans="1:5" ht="13.5" thickTop="1">
      <c r="A22" s="28"/>
      <c r="B22" s="2" t="s">
        <v>39</v>
      </c>
      <c r="C22" s="18"/>
      <c r="D22" s="19"/>
      <c r="E22" s="20"/>
    </row>
    <row r="23" spans="1:5" ht="12.75">
      <c r="A23" s="28"/>
      <c r="B23" s="3" t="s">
        <v>28</v>
      </c>
      <c r="C23" s="21">
        <v>46776</v>
      </c>
      <c r="D23" s="19"/>
      <c r="E23" s="22">
        <v>46776</v>
      </c>
    </row>
    <row r="24" spans="1:5" ht="13.5" thickBot="1">
      <c r="A24" s="28">
        <v>55000</v>
      </c>
      <c r="B24" s="4" t="s">
        <v>10</v>
      </c>
      <c r="C24" s="23">
        <v>46776</v>
      </c>
      <c r="D24" s="24">
        <f>D23</f>
        <v>0</v>
      </c>
      <c r="E24" s="25">
        <v>46776</v>
      </c>
    </row>
    <row r="25" spans="1:5" ht="13.5" thickTop="1">
      <c r="A25" s="28"/>
      <c r="B25" s="2" t="s">
        <v>8</v>
      </c>
      <c r="C25" s="18"/>
      <c r="D25" s="19"/>
      <c r="E25" s="20"/>
    </row>
    <row r="26" spans="1:5" ht="12.75">
      <c r="A26" s="28">
        <v>52000</v>
      </c>
      <c r="B26" s="38" t="s">
        <v>38</v>
      </c>
      <c r="C26" s="36"/>
      <c r="D26" s="19"/>
      <c r="E26" s="20"/>
    </row>
    <row r="27" spans="1:5" ht="12.75">
      <c r="A27" s="28">
        <v>51990</v>
      </c>
      <c r="B27" s="11" t="s">
        <v>25</v>
      </c>
      <c r="C27" s="18">
        <v>2500</v>
      </c>
      <c r="D27" s="19">
        <v>2500</v>
      </c>
      <c r="E27" s="20">
        <v>5000</v>
      </c>
    </row>
    <row r="28" spans="1:5" ht="12.75">
      <c r="A28" s="28">
        <v>56980</v>
      </c>
      <c r="B28" s="12" t="s">
        <v>26</v>
      </c>
      <c r="C28" s="18">
        <v>12500</v>
      </c>
      <c r="D28" s="19">
        <v>12500</v>
      </c>
      <c r="E28" s="20">
        <v>25000</v>
      </c>
    </row>
    <row r="29" spans="1:5" ht="12.75">
      <c r="A29" s="28">
        <v>56000</v>
      </c>
      <c r="B29" s="38" t="s">
        <v>40</v>
      </c>
      <c r="C29" s="18"/>
      <c r="D29" s="19"/>
      <c r="E29" s="20"/>
    </row>
    <row r="30" spans="1:5" ht="12.75">
      <c r="A30" s="28">
        <v>53000</v>
      </c>
      <c r="B30" s="11" t="s">
        <v>13</v>
      </c>
      <c r="C30" s="18">
        <v>0</v>
      </c>
      <c r="D30" s="35">
        <v>2000</v>
      </c>
      <c r="E30" s="20">
        <v>2000</v>
      </c>
    </row>
    <row r="31" spans="1:5" ht="12.75">
      <c r="A31" s="28">
        <v>54000</v>
      </c>
      <c r="B31" s="11" t="s">
        <v>16</v>
      </c>
      <c r="C31" s="18"/>
      <c r="D31" s="19"/>
      <c r="E31" s="20"/>
    </row>
    <row r="32" spans="1:5" ht="12.75">
      <c r="A32" s="28">
        <v>54000</v>
      </c>
      <c r="B32" s="38" t="s">
        <v>41</v>
      </c>
      <c r="C32" s="18"/>
      <c r="D32" s="19"/>
      <c r="E32" s="20"/>
    </row>
    <row r="33" spans="1:5" ht="13.5" thickBot="1">
      <c r="A33" s="28"/>
      <c r="B33" s="4" t="s">
        <v>9</v>
      </c>
      <c r="C33" s="23">
        <f>SUM(C26:C32)</f>
        <v>15000</v>
      </c>
      <c r="D33" s="24">
        <f>SUM(D26:D31)</f>
        <v>17000</v>
      </c>
      <c r="E33" s="25">
        <f>SUM(E26:E31)</f>
        <v>32000</v>
      </c>
    </row>
    <row r="34" spans="1:5" ht="13.5" thickTop="1">
      <c r="A34" s="28"/>
      <c r="B34" s="2" t="s">
        <v>3</v>
      </c>
      <c r="C34" s="18"/>
      <c r="D34" s="19"/>
      <c r="E34" s="20"/>
    </row>
    <row r="35" spans="1:5" ht="12.75">
      <c r="A35" s="28"/>
      <c r="B35" s="2" t="s">
        <v>44</v>
      </c>
      <c r="C35" s="18"/>
      <c r="D35" s="19"/>
      <c r="E35" s="20"/>
    </row>
    <row r="36" spans="1:5" s="2" customFormat="1" ht="12.75">
      <c r="A36" s="29"/>
      <c r="B36" s="2" t="s">
        <v>45</v>
      </c>
      <c r="C36" s="47">
        <v>10000</v>
      </c>
      <c r="D36" s="48">
        <v>10000</v>
      </c>
      <c r="E36" s="20">
        <v>20000</v>
      </c>
    </row>
    <row r="37" spans="1:5" ht="13.5" thickBot="1">
      <c r="A37" s="28"/>
      <c r="B37" s="4" t="s">
        <v>4</v>
      </c>
      <c r="C37" s="23"/>
      <c r="D37" s="24"/>
      <c r="E37" s="25">
        <v>266000</v>
      </c>
    </row>
    <row r="38" spans="1:5" ht="13.5" thickTop="1">
      <c r="A38" s="8"/>
      <c r="B38" s="1" t="s">
        <v>14</v>
      </c>
      <c r="E38" s="6">
        <v>266000</v>
      </c>
    </row>
    <row r="39" spans="1:2" ht="12.75">
      <c r="A39" s="8"/>
      <c r="B39" s="1" t="s">
        <v>27</v>
      </c>
    </row>
    <row r="40" spans="1:2" ht="51">
      <c r="A40" s="8"/>
      <c r="B40" s="2" t="s">
        <v>24</v>
      </c>
    </row>
    <row r="41" spans="1:2" ht="12.75">
      <c r="A41" s="8"/>
      <c r="B41" s="2" t="s">
        <v>21</v>
      </c>
    </row>
    <row r="42" ht="27.75" customHeight="1">
      <c r="B42" s="9" t="s">
        <v>20</v>
      </c>
    </row>
    <row r="43" ht="12.75">
      <c r="B43" s="9" t="s">
        <v>18</v>
      </c>
    </row>
    <row r="44" ht="25.5">
      <c r="B44" s="9" t="s">
        <v>19</v>
      </c>
    </row>
  </sheetData>
  <sheetProtection/>
  <printOptions gridLines="1"/>
  <pageMargins left="0.49" right="0.5" top="0.69" bottom="1" header="0.5" footer="0.5"/>
  <pageSetup horizontalDpi="600" verticalDpi="600" orientation="portrait" scale="92" r:id="rId1"/>
  <headerFooter alignWithMargins="0">
    <oddFooter>&amp;RVersion 8-12-11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and Client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L. Krzywicki</dc:creator>
  <cp:keywords/>
  <dc:description/>
  <cp:lastModifiedBy>Mary Smith</cp:lastModifiedBy>
  <cp:lastPrinted>2011-08-16T15:54:12Z</cp:lastPrinted>
  <dcterms:created xsi:type="dcterms:W3CDTF">2007-06-26T18:55:30Z</dcterms:created>
  <dcterms:modified xsi:type="dcterms:W3CDTF">2017-03-27T13:54:40Z</dcterms:modified>
  <cp:category/>
  <cp:version/>
  <cp:contentType/>
  <cp:contentStatus/>
</cp:coreProperties>
</file>